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as.gabor\Downloads\Gábor\"/>
    </mc:Choice>
  </mc:AlternateContent>
  <bookViews>
    <workbookView xWindow="0" yWindow="0" windowWidth="28800" windowHeight="12300"/>
  </bookViews>
  <sheets>
    <sheet name="Alapítványok" sheetId="16" r:id="rId1"/>
    <sheet name="Eredmények" sheetId="3" state="hidden" r:id="rId2"/>
    <sheet name="Részesedések" sheetId="4" state="hidden" r:id="rId3"/>
    <sheet name="Tőkeigény" sheetId="9" state="hidden" r:id="rId4"/>
    <sheet name="Vezető tisztségviselők" sheetId="11" state="hidden" r:id="rId5"/>
    <sheet name="Számla " sheetId="14" state="hidden" r:id="rId6"/>
    <sheet name="Kódok" sheetId="15" state="hidden" r:id="rId7"/>
  </sheets>
  <definedNames>
    <definedName name="_xlnm._FilterDatabase" localSheetId="0" hidden="1">Alapítványok!$B$1:$B$81</definedName>
    <definedName name="BékésMegyeiKözpontiKórház" localSheetId="0">Alapítványok!#REF!</definedName>
    <definedName name="BékésMegyeiKözpontiKórház">#REF!</definedName>
    <definedName name="_xlnm.Print_Titles" localSheetId="4">'Vezető tisztségviselők'!$4:$5</definedName>
    <definedName name="_xlnm.Print_Area" localSheetId="0">Alapítványok!$A$1:$O$115</definedName>
  </definedNames>
  <calcPr calcId="152511"/>
</workbook>
</file>

<file path=xl/calcChain.xml><?xml version="1.0" encoding="utf-8"?>
<calcChain xmlns="http://schemas.openxmlformats.org/spreadsheetml/2006/main">
  <c r="G15" i="4" l="1"/>
  <c r="E5" i="9" l="1"/>
  <c r="O6" i="4" l="1"/>
  <c r="F31" i="4" l="1"/>
  <c r="E10" i="9" l="1"/>
  <c r="E9" i="9"/>
  <c r="G21" i="4" l="1"/>
  <c r="K40" i="3" l="1"/>
  <c r="C43" i="3" s="1"/>
  <c r="L40" i="3"/>
  <c r="D43" i="3" s="1"/>
  <c r="M40" i="3"/>
  <c r="E43" i="3" s="1"/>
  <c r="J40" i="3"/>
  <c r="B43" i="3" s="1"/>
  <c r="D12" i="9" l="1"/>
  <c r="C12" i="9"/>
  <c r="E11" i="9"/>
  <c r="E8" i="9"/>
  <c r="E7" i="9"/>
  <c r="E6" i="9"/>
  <c r="E12" i="9" l="1"/>
  <c r="G30" i="4" l="1"/>
  <c r="E31" i="4"/>
  <c r="G25" i="4" l="1"/>
  <c r="G13" i="4" l="1"/>
  <c r="C42" i="3" l="1"/>
  <c r="D42" i="3"/>
  <c r="E42" i="3"/>
  <c r="B42" i="3"/>
  <c r="C41" i="3"/>
  <c r="D41" i="3"/>
  <c r="E41" i="3"/>
  <c r="B41" i="3"/>
  <c r="G11" i="4" l="1"/>
  <c r="G6" i="4"/>
  <c r="G7" i="4"/>
  <c r="G8" i="4"/>
  <c r="G9" i="4"/>
  <c r="G10" i="4"/>
  <c r="G12" i="4"/>
  <c r="G14" i="4"/>
  <c r="G16" i="4"/>
  <c r="G17" i="4"/>
  <c r="G20" i="4"/>
  <c r="G23" i="4"/>
  <c r="G24" i="4"/>
  <c r="G26" i="4"/>
  <c r="G27" i="4"/>
  <c r="G28" i="4"/>
  <c r="G29" i="4"/>
  <c r="G5" i="4"/>
  <c r="G31" i="4" l="1"/>
</calcChain>
</file>

<file path=xl/sharedStrings.xml><?xml version="1.0" encoding="utf-8"?>
<sst xmlns="http://schemas.openxmlformats.org/spreadsheetml/2006/main" count="961" uniqueCount="611">
  <si>
    <t>OPTICenter Látszerészeti Kereskedelmi és Szolgáltató Kft.</t>
  </si>
  <si>
    <t>Heim Pál Kórház</t>
  </si>
  <si>
    <t>Jász-Nagykun-Szolnok Megyei Hetényi Géza Kórház-Rendelőintézet</t>
  </si>
  <si>
    <t>Röntgentechnikai Kereskedelmi és Szolgáltató Kft</t>
  </si>
  <si>
    <t>Zala Megyei Kórház</t>
  </si>
  <si>
    <t>Keszthely Városi Kórház</t>
  </si>
  <si>
    <t>VEMESZ Veszprém Megyei Egészségügyi és Szolgáltató Kft.</t>
  </si>
  <si>
    <t>Termál-Egészségipari Klaszter Kft.</t>
  </si>
  <si>
    <t>MITIME Dél-Borsodi Egészségügyi-szociális Klaszter Szolgáltató Nonprofit Kft.</t>
  </si>
  <si>
    <t>Bácsalmási Egészségügyi Szolgáltató Kft.</t>
  </si>
  <si>
    <t>"Somogyi Esély" Hátrányos Helyzetűek Foglalkoztatását Segítő Nonprofit Kft.</t>
  </si>
  <si>
    <t>Pharmapolis Debrecen Kutató és Fejlesztő Kft.</t>
  </si>
  <si>
    <t>Pharmapolis Klaszter Kft.</t>
  </si>
  <si>
    <t>Zsigmondy Vilmos Harkányi Gyógyfürdőkórház Nonprofit Kft.</t>
  </si>
  <si>
    <t>Társaság Neve</t>
  </si>
  <si>
    <t>Vagyonkezelő</t>
  </si>
  <si>
    <t>"Kórház Informatika 2000" Informatikai és Szolgáltató Nonprofit Kft.</t>
  </si>
  <si>
    <t>PULMOCENTER Egészségügyi Szolgáltató Kft.</t>
  </si>
  <si>
    <t>ÉDRM Észak-Dunántúli Regionális Mosoda Kft.</t>
  </si>
  <si>
    <t>Hetényi Géza Foglalkozás-egészségügyi Szolgálat Kft</t>
  </si>
  <si>
    <t>Reg-Eüinfo Észak-alföldi Regionális Egészségügyi Informatikai Nonprofit Közhasznú Kft.</t>
  </si>
  <si>
    <t>Szent Lázár Megyei Kórház</t>
  </si>
  <si>
    <t>MEDICOPUS Egészségügyi Szolgáltató Nonprofit Kft</t>
  </si>
  <si>
    <t>Somogy Megyei Kaposi Mór Oktató Kórház</t>
  </si>
  <si>
    <t>TRANSHUMAN Fuvarozó és Egészségügyi Szociális Szolgáltató Kft</t>
  </si>
  <si>
    <r>
      <t xml:space="preserve">Csabai Foglalkozásegészségügyi Szolgáltató </t>
    </r>
    <r>
      <rPr>
        <sz val="12"/>
        <color rgb="FF000000"/>
        <rFont val="Times New Roman"/>
        <family val="1"/>
        <charset val="238"/>
      </rPr>
      <t>Kft</t>
    </r>
  </si>
  <si>
    <t>dr. Réthy Pál Kórház Rendelőintézet</t>
  </si>
  <si>
    <t>"Ügyelet" Keszthely Városkörnyéki Orvosi Ügyeletet és Készenléti Ellátó Nonprofit Kft.</t>
  </si>
  <si>
    <t>Szent Kozma Gyógyszertár Bt.</t>
  </si>
  <si>
    <t>"Klinkoord" Klinikai Kutatási Koordinációs Központ Kft.</t>
  </si>
  <si>
    <t>EH Ügyelet Egészségügyi Szolgáltató nonprofit Kft.</t>
  </si>
  <si>
    <t>CÍVIS TERMÁL Kutató Kft.</t>
  </si>
  <si>
    <t>Kenézy Gyula Kórház és Rendelőintézet</t>
  </si>
  <si>
    <t xml:space="preserve"> Egészségügyi Szolgáltató Zrt.</t>
  </si>
  <si>
    <t>Siklósi Kórház Humán-Egészségügyi Szolgáltató Közhasznú Nonprofit Kft</t>
  </si>
  <si>
    <t>szám</t>
  </si>
  <si>
    <t>szöveg</t>
  </si>
  <si>
    <t>név</t>
  </si>
  <si>
    <t>%</t>
  </si>
  <si>
    <t>Bódis Sándor</t>
  </si>
  <si>
    <t>MF</t>
  </si>
  <si>
    <t>ME</t>
  </si>
  <si>
    <t>ÜE</t>
  </si>
  <si>
    <t>Gazdasági eredmények</t>
  </si>
  <si>
    <t>GAZDASÁGI TÁRSASÁGOK NYILVÁNTARTÁSA</t>
  </si>
  <si>
    <t>ST</t>
  </si>
  <si>
    <t>×</t>
  </si>
  <si>
    <t>Könyvvizsgáló</t>
  </si>
  <si>
    <t>FEB Tag</t>
  </si>
  <si>
    <t>név/jogviszony vége</t>
  </si>
  <si>
    <t xml:space="preserve">Futó Péter </t>
  </si>
  <si>
    <t xml:space="preserve">Dr. Bodoni Melinda </t>
  </si>
  <si>
    <t xml:space="preserve">Barna Irén </t>
  </si>
  <si>
    <t xml:space="preserve">Somoskői Tibor </t>
  </si>
  <si>
    <t xml:space="preserve">Tóth András </t>
  </si>
  <si>
    <t xml:space="preserve">dr. Becsei László Richárd </t>
  </si>
  <si>
    <t>dr. Doma Imre                                                    2017.05.31</t>
  </si>
  <si>
    <t>Nagy Lászlóné                        Vincze Tibor                           2017.05.31</t>
  </si>
  <si>
    <t>Bencze Lajosné     2017.05.31</t>
  </si>
  <si>
    <t>Kovácsné Balogh Ildikó   2017.05.31</t>
  </si>
  <si>
    <t>vezérigazgató</t>
  </si>
  <si>
    <t xml:space="preserve">dr. Skultéti Éva </t>
  </si>
  <si>
    <t xml:space="preserve">Dr. Péter Iván Antal </t>
  </si>
  <si>
    <t xml:space="preserve">Kanizsai István </t>
  </si>
  <si>
    <t>Dr. Dobó István    2018.10.01</t>
  </si>
  <si>
    <t>Dr. Varga Gyula   2018.10.01</t>
  </si>
  <si>
    <t>INTERPAL Kft.           ( Dr. Pál Tibor )          2019.12.01</t>
  </si>
  <si>
    <t>eFt</t>
  </si>
  <si>
    <t>Ügyvezetés</t>
  </si>
  <si>
    <t>Hatály</t>
  </si>
  <si>
    <t>AEEK</t>
  </si>
  <si>
    <t>PAN-INFORM Kutatás-fejlesztési és Innovációs Kft.</t>
  </si>
  <si>
    <t>Keszthelyi László</t>
  </si>
  <si>
    <t>2007.04.01-H</t>
  </si>
  <si>
    <t>EXACT 98 Kft                                                             ( Biczó Andrásné )                                                2019.05.31</t>
  </si>
  <si>
    <t>Dr. Varga Gábor                                         2012.12.18 -</t>
  </si>
  <si>
    <t>2014.12.10-H</t>
  </si>
  <si>
    <t>Dr. Bajtai Sándor                 2014.12.10 -</t>
  </si>
  <si>
    <t>Safranka Anita               2014.12.10 -</t>
  </si>
  <si>
    <t>,</t>
  </si>
  <si>
    <t>Mátra  Egészségturisztikai  Nonprofit Korlátolt Felelősségű Társaság</t>
  </si>
  <si>
    <t xml:space="preserve"> Kazincbarcikai Kórház Nonprofit Kft.</t>
  </si>
  <si>
    <t>2013.01.21-H</t>
  </si>
  <si>
    <t>CONSULTATIO Kft.                      Dr. Knapp József    2016.05.01</t>
  </si>
  <si>
    <t>Dr Vízler Vanda Edit                          2014.05.05 -</t>
  </si>
  <si>
    <t>Kardos Erika                 2009.05.29 -</t>
  </si>
  <si>
    <t>Dr. Csiki Zoltán                 2011-05.01 -</t>
  </si>
  <si>
    <t>Németh Lajos         2011.08.15 -</t>
  </si>
  <si>
    <t>Németh Lajos                2011.08.15_</t>
  </si>
  <si>
    <t>Sárdi Árpád                           2011.08.15 -</t>
  </si>
  <si>
    <t>2012.03.24 - H</t>
  </si>
  <si>
    <t>Versatile Audit Kft   Piroska Sándorné                       2016.05.31</t>
  </si>
  <si>
    <t>Nagy Ildikó                2019.01.28</t>
  </si>
  <si>
    <r>
      <t>Zsigmondy Vilmos</t>
    </r>
    <r>
      <rPr>
        <sz val="14"/>
        <rFont val="Calibri"/>
        <family val="2"/>
        <charset val="238"/>
        <scheme val="minor"/>
      </rPr>
      <t xml:space="preserve">                             Harkányi Gyógyfürdőkórház Nonprofit Kft.</t>
    </r>
  </si>
  <si>
    <t>összesen</t>
  </si>
  <si>
    <t>Arány</t>
  </si>
  <si>
    <t>Név</t>
  </si>
  <si>
    <t>Vagyon kezelő</t>
  </si>
  <si>
    <t>Tőkeigény</t>
  </si>
  <si>
    <t>Gt.</t>
  </si>
  <si>
    <t>Tőkemegfelelés</t>
  </si>
  <si>
    <t>Többségi Tulajdon</t>
  </si>
  <si>
    <r>
      <t xml:space="preserve">"Ügyelet" Keszthely </t>
    </r>
    <r>
      <rPr>
        <sz val="12"/>
        <color theme="1"/>
        <rFont val="Calibri"/>
        <family val="2"/>
        <charset val="238"/>
        <scheme val="minor"/>
      </rPr>
      <t>Városkörnyéki Orvosi Ügyeletet és Készenléti Ellátó Nonprofit Kft.</t>
    </r>
  </si>
  <si>
    <r>
      <t xml:space="preserve">Röntgentechnikai </t>
    </r>
    <r>
      <rPr>
        <sz val="12"/>
        <color theme="1"/>
        <rFont val="Calibri"/>
        <family val="2"/>
        <charset val="238"/>
        <scheme val="minor"/>
      </rPr>
      <t>Kereskedelmi és Szolgáltató Kft</t>
    </r>
  </si>
  <si>
    <r>
      <t xml:space="preserve">ÉDRM   </t>
    </r>
    <r>
      <rPr>
        <sz val="12"/>
        <color theme="1"/>
        <rFont val="Calibri"/>
        <family val="2"/>
        <charset val="238"/>
        <scheme val="minor"/>
      </rPr>
      <t>Észak-Dunántúli Regionális Mosoda Kft.</t>
    </r>
  </si>
  <si>
    <r>
      <t xml:space="preserve">MEDICOPUS   </t>
    </r>
    <r>
      <rPr>
        <sz val="12"/>
        <color theme="1"/>
        <rFont val="Calibri"/>
        <family val="2"/>
        <charset val="238"/>
        <scheme val="minor"/>
      </rPr>
      <t>Egészségügyi Szolgáltató Nonprofit Kft</t>
    </r>
  </si>
  <si>
    <r>
      <t xml:space="preserve">"Klinkoord"    </t>
    </r>
    <r>
      <rPr>
        <sz val="12"/>
        <color theme="1"/>
        <rFont val="Calibri"/>
        <family val="2"/>
        <charset val="238"/>
        <scheme val="minor"/>
      </rPr>
      <t xml:space="preserve"> Klinikai Kutatási Koordinációs Központ Kft.</t>
    </r>
  </si>
  <si>
    <r>
      <t xml:space="preserve">EH Ügyelet   </t>
    </r>
    <r>
      <rPr>
        <sz val="12"/>
        <color theme="1"/>
        <rFont val="Calibri"/>
        <family val="2"/>
        <charset val="238"/>
        <scheme val="minor"/>
      </rPr>
      <t>Egészségügyi Szolgáltató nonprofit Kft.</t>
    </r>
  </si>
  <si>
    <r>
      <t xml:space="preserve">Mátra      </t>
    </r>
    <r>
      <rPr>
        <sz val="12"/>
        <color theme="1"/>
        <rFont val="Calibri"/>
        <family val="2"/>
        <charset val="238"/>
        <scheme val="minor"/>
      </rPr>
      <t>Egészségturisztikai  Nonprofit Korlátolt Felelősségű Társaság</t>
    </r>
  </si>
  <si>
    <r>
      <t xml:space="preserve"> Kazincbarcikai   </t>
    </r>
    <r>
      <rPr>
        <sz val="12"/>
        <color theme="1"/>
        <rFont val="Calibri"/>
        <family val="2"/>
        <charset val="238"/>
        <scheme val="minor"/>
      </rPr>
      <t>Kórház Nonprofit Kft.</t>
    </r>
  </si>
  <si>
    <r>
      <t xml:space="preserve">TRANSHUMAN  </t>
    </r>
    <r>
      <rPr>
        <sz val="12"/>
        <color theme="1"/>
        <rFont val="Calibri"/>
        <family val="2"/>
        <charset val="238"/>
        <scheme val="minor"/>
      </rPr>
      <t xml:space="preserve"> Fuvarozó és Egészségügyi Szociális Szolgáltató Kft</t>
    </r>
  </si>
  <si>
    <r>
      <t xml:space="preserve">Reg-Eüinfo    </t>
    </r>
    <r>
      <rPr>
        <sz val="12"/>
        <color theme="1"/>
        <rFont val="Calibri"/>
        <family val="2"/>
        <charset val="238"/>
        <scheme val="minor"/>
      </rPr>
      <t>Észak-alföldi Regionális Egészségügyi Informatikai Nonprofit Közhasznú Kft</t>
    </r>
    <r>
      <rPr>
        <b/>
        <sz val="12"/>
        <color theme="1"/>
        <rFont val="Calibri"/>
        <family val="2"/>
        <charset val="238"/>
        <scheme val="minor"/>
      </rPr>
      <t>.</t>
    </r>
  </si>
  <si>
    <r>
      <t>Zsigmondy Vilmos</t>
    </r>
    <r>
      <rPr>
        <sz val="12"/>
        <rFont val="Calibri"/>
        <family val="2"/>
        <charset val="238"/>
        <scheme val="minor"/>
      </rPr>
      <t xml:space="preserve">    Harkányi Gyógyfürdőkórház Nonprofit Kft.</t>
    </r>
  </si>
  <si>
    <r>
      <t>Hetényi Géza</t>
    </r>
    <r>
      <rPr>
        <sz val="12"/>
        <color theme="1"/>
        <rFont val="Calibri"/>
        <family val="2"/>
        <charset val="238"/>
        <scheme val="minor"/>
      </rPr>
      <t xml:space="preserve">     Foglalkozás-egészségügyi Szolgálat Kft</t>
    </r>
  </si>
  <si>
    <r>
      <t xml:space="preserve">Csabai </t>
    </r>
    <r>
      <rPr>
        <sz val="12"/>
        <color theme="1"/>
        <rFont val="Calibri"/>
        <family val="2"/>
        <charset val="238"/>
        <scheme val="minor"/>
      </rPr>
      <t xml:space="preserve">Foglalkozásegészségügyi Szolgáltató </t>
    </r>
    <r>
      <rPr>
        <sz val="12"/>
        <color rgb="FF000000"/>
        <rFont val="Times New Roman"/>
        <family val="1"/>
        <charset val="238"/>
      </rPr>
      <t>Kft</t>
    </r>
  </si>
  <si>
    <r>
      <t>Siklósi Kórház</t>
    </r>
    <r>
      <rPr>
        <sz val="12"/>
        <color theme="1"/>
        <rFont val="Calibri"/>
        <family val="2"/>
        <charset val="238"/>
        <scheme val="minor"/>
      </rPr>
      <t xml:space="preserve">   Humán-Egészségügyi Szolgáltató Közhasznú Nonprofit Kft</t>
    </r>
  </si>
  <si>
    <r>
      <t xml:space="preserve">PAN-INFORM     </t>
    </r>
    <r>
      <rPr>
        <sz val="12"/>
        <color theme="1"/>
        <rFont val="Calibri"/>
        <family val="2"/>
        <charset val="238"/>
        <scheme val="minor"/>
      </rPr>
      <t>Kutatás-fejlesztési és Innovációs Kft.</t>
    </r>
  </si>
  <si>
    <r>
      <t xml:space="preserve">Pharmapolis Debrecen    </t>
    </r>
    <r>
      <rPr>
        <sz val="12"/>
        <color theme="1"/>
        <rFont val="Calibri"/>
        <family val="2"/>
        <charset val="238"/>
        <scheme val="minor"/>
      </rPr>
      <t>Kutató és Fejlesztő Kft.</t>
    </r>
  </si>
  <si>
    <r>
      <t xml:space="preserve"> BESZ    </t>
    </r>
    <r>
      <rPr>
        <sz val="12"/>
        <color theme="1"/>
        <rFont val="Calibri"/>
        <family val="2"/>
        <charset val="238"/>
        <scheme val="minor"/>
      </rPr>
      <t>Bácsalmási  Egészségügyi Szolgáltató Kft</t>
    </r>
    <r>
      <rPr>
        <b/>
        <sz val="12"/>
        <color theme="1"/>
        <rFont val="Calibri"/>
        <family val="2"/>
        <charset val="238"/>
        <scheme val="minor"/>
      </rPr>
      <t>.</t>
    </r>
  </si>
  <si>
    <t>ÖSSZESEN</t>
  </si>
  <si>
    <t>51-99 %</t>
  </si>
  <si>
    <t>50 % alatt</t>
  </si>
  <si>
    <r>
      <t xml:space="preserve">ÉDRM                                              </t>
    </r>
    <r>
      <rPr>
        <sz val="14"/>
        <rFont val="Calibri"/>
        <family val="2"/>
        <charset val="238"/>
        <scheme val="minor"/>
      </rPr>
      <t>Észak-Dunántúli Regionális Mosoda Kft.</t>
    </r>
  </si>
  <si>
    <r>
      <t>Hetényi Géza</t>
    </r>
    <r>
      <rPr>
        <sz val="14"/>
        <rFont val="Calibri"/>
        <family val="2"/>
        <charset val="238"/>
        <scheme val="minor"/>
      </rPr>
      <t xml:space="preserve">                             Foglalkozás-egészségügyi Szolgálat Kft</t>
    </r>
  </si>
  <si>
    <r>
      <t xml:space="preserve">Reg-Eüinfo                                               </t>
    </r>
    <r>
      <rPr>
        <sz val="14"/>
        <rFont val="Calibri"/>
        <family val="2"/>
        <charset val="238"/>
        <scheme val="minor"/>
      </rPr>
      <t>Észak-alföldi Regionális Egészségügyi Informatikai Nonprofit Közhasznú Kft</t>
    </r>
    <r>
      <rPr>
        <b/>
        <sz val="14"/>
        <rFont val="Calibri"/>
        <family val="2"/>
        <charset val="238"/>
        <scheme val="minor"/>
      </rPr>
      <t>.</t>
    </r>
  </si>
  <si>
    <r>
      <t xml:space="preserve">Röntgentechnikai </t>
    </r>
    <r>
      <rPr>
        <sz val="14"/>
        <rFont val="Calibri"/>
        <family val="2"/>
        <charset val="238"/>
        <scheme val="minor"/>
      </rPr>
      <t>Kereskedelmi és Szolgáltató Kft</t>
    </r>
  </si>
  <si>
    <r>
      <t xml:space="preserve">MEDICOPUS                                             </t>
    </r>
    <r>
      <rPr>
        <sz val="14"/>
        <rFont val="Calibri"/>
        <family val="2"/>
        <charset val="238"/>
        <scheme val="minor"/>
      </rPr>
      <t xml:space="preserve"> Egészségügyi Szolgáltató Nonprofit Kft</t>
    </r>
  </si>
  <si>
    <r>
      <t xml:space="preserve">TRANSHUMAN                                        </t>
    </r>
    <r>
      <rPr>
        <sz val="14"/>
        <rFont val="Calibri"/>
        <family val="2"/>
        <charset val="238"/>
        <scheme val="minor"/>
      </rPr>
      <t xml:space="preserve"> Fuvarozó és Egészségügyi Szociális Szolgáltató Kft</t>
    </r>
  </si>
  <si>
    <r>
      <t xml:space="preserve">Csabai Foglalkozásegészségügyi Szolgáltató </t>
    </r>
    <r>
      <rPr>
        <sz val="14"/>
        <rFont val="Times New Roman"/>
        <family val="1"/>
        <charset val="238"/>
      </rPr>
      <t>Kft</t>
    </r>
  </si>
  <si>
    <r>
      <t xml:space="preserve">"Ügyelet" Keszthely </t>
    </r>
    <r>
      <rPr>
        <sz val="14"/>
        <rFont val="Calibri"/>
        <family val="2"/>
        <charset val="238"/>
        <scheme val="minor"/>
      </rPr>
      <t>Városkörnyéki Orvosi Ügyeletet és Készenléti Ellátó Nonprofit Kft.</t>
    </r>
  </si>
  <si>
    <r>
      <t xml:space="preserve">"Klinkoord"                               </t>
    </r>
    <r>
      <rPr>
        <sz val="14"/>
        <rFont val="Calibri"/>
        <family val="2"/>
        <charset val="238"/>
        <scheme val="minor"/>
      </rPr>
      <t xml:space="preserve"> Klinikai Kutatási Koordinációs Központ Kft.</t>
    </r>
  </si>
  <si>
    <r>
      <t xml:space="preserve">EH Ügyelet                            </t>
    </r>
    <r>
      <rPr>
        <sz val="14"/>
        <rFont val="Calibri"/>
        <family val="2"/>
        <charset val="238"/>
        <scheme val="minor"/>
      </rPr>
      <t>Egészségügyi Szolgáltató nonprofit Kft.</t>
    </r>
  </si>
  <si>
    <r>
      <t>Siklósi Kórház</t>
    </r>
    <r>
      <rPr>
        <sz val="14"/>
        <rFont val="Calibri"/>
        <family val="2"/>
        <charset val="238"/>
        <scheme val="minor"/>
      </rPr>
      <t xml:space="preserve">                                    Humán-Egészségügyi Szolgáltató Közhasznú Nonprofit Kft</t>
    </r>
  </si>
  <si>
    <r>
      <t xml:space="preserve"> Kazincbarcikai                                      </t>
    </r>
    <r>
      <rPr>
        <sz val="14"/>
        <rFont val="Calibri"/>
        <family val="2"/>
        <charset val="238"/>
        <scheme val="minor"/>
      </rPr>
      <t xml:space="preserve"> Kórház Nonprofit Kft.</t>
    </r>
  </si>
  <si>
    <r>
      <t xml:space="preserve"> BESZ                                   </t>
    </r>
    <r>
      <rPr>
        <sz val="14"/>
        <rFont val="Calibri"/>
        <family val="2"/>
        <charset val="238"/>
        <scheme val="minor"/>
      </rPr>
      <t>Bácsalmási  Egészségügyi Szolgáltató Kft</t>
    </r>
    <r>
      <rPr>
        <b/>
        <sz val="14"/>
        <rFont val="Calibri"/>
        <family val="2"/>
        <charset val="238"/>
        <scheme val="minor"/>
      </rPr>
      <t>.</t>
    </r>
  </si>
  <si>
    <r>
      <t xml:space="preserve">Pharmapolis Debrecen                                               </t>
    </r>
    <r>
      <rPr>
        <sz val="14"/>
        <rFont val="Calibri"/>
        <family val="2"/>
        <charset val="238"/>
        <scheme val="minor"/>
      </rPr>
      <t>Kutató és Fejlesztő Kft.</t>
    </r>
  </si>
  <si>
    <r>
      <t xml:space="preserve">PAN-INFORM                                                          </t>
    </r>
    <r>
      <rPr>
        <sz val="14"/>
        <rFont val="Calibri"/>
        <family val="2"/>
        <charset val="238"/>
        <scheme val="minor"/>
      </rPr>
      <t>Kutatás-fejlesztési és Innovációs Kft.</t>
    </r>
  </si>
  <si>
    <r>
      <rPr>
        <b/>
        <sz val="14"/>
        <rFont val="Calibri"/>
        <family val="2"/>
        <charset val="238"/>
        <scheme val="minor"/>
      </rPr>
      <t>Carenet</t>
    </r>
    <r>
      <rPr>
        <sz val="14"/>
        <rFont val="Calibri"/>
        <family val="2"/>
        <charset val="238"/>
        <scheme val="minor"/>
      </rPr>
      <t xml:space="preserve"> Nonprofit Kft. F.a.</t>
    </r>
  </si>
  <si>
    <r>
      <t xml:space="preserve">Kortex </t>
    </r>
    <r>
      <rPr>
        <sz val="14"/>
        <rFont val="Calibri"/>
        <family val="2"/>
        <charset val="238"/>
        <scheme val="minor"/>
      </rPr>
      <t>Mérnöki Iroda Kft</t>
    </r>
  </si>
  <si>
    <r>
      <t xml:space="preserve">Gönc </t>
    </r>
    <r>
      <rPr>
        <sz val="14"/>
        <rFont val="Calibri"/>
        <family val="2"/>
        <charset val="238"/>
        <scheme val="minor"/>
      </rPr>
      <t xml:space="preserve">                                                    és Térsége Egészségéért Egészségügyi Szolgáltató Közhasznú Nonprifit Kft.</t>
    </r>
  </si>
  <si>
    <t>Gönc  és Térsége Egészségéért  Nonprifit Kft.</t>
  </si>
  <si>
    <r>
      <t xml:space="preserve">Gönc </t>
    </r>
    <r>
      <rPr>
        <sz val="12"/>
        <rFont val="Calibri"/>
        <family val="2"/>
        <charset val="238"/>
        <scheme val="minor"/>
      </rPr>
      <t xml:space="preserve">   és Térsége Egészségéért Egészségügyi Szolgáltató Közhasznú Nonprifit Kft.</t>
    </r>
  </si>
  <si>
    <t>Többségi részesedéssel nem rendelkező</t>
  </si>
  <si>
    <t>f.a.</t>
  </si>
  <si>
    <r>
      <t>2013.09.27-</t>
    </r>
    <r>
      <rPr>
        <sz val="11"/>
        <rFont val="Calibri"/>
        <family val="2"/>
        <charset val="238"/>
        <scheme val="minor"/>
      </rPr>
      <t>2016.09.26</t>
    </r>
  </si>
  <si>
    <t>2013.02.27-H</t>
  </si>
  <si>
    <t>Gál Lajos                                       dr. Miklás Andor               2017.05.31</t>
  </si>
  <si>
    <t>2013.10.01-H</t>
  </si>
  <si>
    <t>2013.01.30-H</t>
  </si>
  <si>
    <t>2012.12.29-H</t>
  </si>
  <si>
    <t>Mátrai Gyógyintézet</t>
  </si>
  <si>
    <t>Carenet Nonprofit Kft. F.a.</t>
  </si>
  <si>
    <t>Kortex Mérnöki Iroda Kft</t>
  </si>
  <si>
    <t>Mádl Andrea                                       2015.05.19 -</t>
  </si>
  <si>
    <t>Dr. Mészáros János  2015.06.01 -</t>
  </si>
  <si>
    <t>Pocskainé dr. Wágner Mária   2018.05.31</t>
  </si>
  <si>
    <r>
      <t xml:space="preserve">Mag Zoltán    </t>
    </r>
    <r>
      <rPr>
        <sz val="11"/>
        <rFont val="Calibri"/>
        <family val="2"/>
        <charset val="238"/>
        <scheme val="minor"/>
      </rPr>
      <t xml:space="preserve"> 2020.05.27</t>
    </r>
  </si>
  <si>
    <t>dr Lampé Zsolt Tibor                                         2020.05.27</t>
  </si>
  <si>
    <t>Lőricz Levente         2020.05.27</t>
  </si>
  <si>
    <t>Zentai Péter</t>
  </si>
  <si>
    <t>2015.08.31-H</t>
  </si>
  <si>
    <r>
      <t xml:space="preserve">"Kórház Informatika 2000" </t>
    </r>
    <r>
      <rPr>
        <sz val="12"/>
        <rFont val="Calibri"/>
        <family val="2"/>
        <charset val="238"/>
        <scheme val="minor"/>
      </rPr>
      <t>Informatikai és Szolgáltató Nonprofit Kft.</t>
    </r>
  </si>
  <si>
    <t>Jegyzettőke emelés</t>
  </si>
  <si>
    <t>Tőkeigény összesen</t>
  </si>
  <si>
    <t>GAZDASÁGI TÁRSASÁGOK TŐKEIGÉNYE</t>
  </si>
  <si>
    <t>Tulajdonosi részesedések</t>
  </si>
  <si>
    <t>Eladva</t>
  </si>
  <si>
    <r>
      <t xml:space="preserve">Mátra                </t>
    </r>
    <r>
      <rPr>
        <sz val="14"/>
        <rFont val="Calibri"/>
        <family val="2"/>
        <charset val="238"/>
        <scheme val="minor"/>
      </rPr>
      <t>Egészségturisztikai  Nonprofit Kft.</t>
    </r>
  </si>
  <si>
    <t>2012.06.15- H</t>
  </si>
  <si>
    <t>Fehérné dr Kovács Ildikó   2017.05.31</t>
  </si>
  <si>
    <t>Zelenyánszkiné dr. Fábián Ágnes Katalin   2017.05.31</t>
  </si>
  <si>
    <t>2015.03.01-2017.05.31</t>
  </si>
  <si>
    <t>Nagyné Látkóczki Margit                2014.12.10 -</t>
  </si>
  <si>
    <t>Duna_Controll Kft.  ( Für Zsuzsanna )  2019.02.28</t>
  </si>
  <si>
    <t>2014.08.14- Határozatlan</t>
  </si>
  <si>
    <t>Dr.Jeviczki Melinda 2015.12.22 -</t>
  </si>
  <si>
    <t>Dr. Szentpétery Olivér Tibor</t>
  </si>
  <si>
    <t>Printz és TSA Kft.      ( Dr. Printz János )   2018 03.31</t>
  </si>
  <si>
    <t>Nagy Géza 2013.05.21 -</t>
  </si>
  <si>
    <t>Dr. Molnár Andrea 2013.05.21-</t>
  </si>
  <si>
    <t>Dr. Kovács Gábor 2013.05.21-</t>
  </si>
  <si>
    <t>2013.03.14-2018.03.14.</t>
  </si>
  <si>
    <t xml:space="preserve">Ruszkainé dr. Lázár Olga         2020.09.09        </t>
  </si>
  <si>
    <t>dr. Molnár Éva          2020.09.09</t>
  </si>
  <si>
    <t>2015.02.01-2018.01.31</t>
  </si>
  <si>
    <r>
      <t xml:space="preserve">CENSUS Controlling Kft. Tóth Erzsébet     </t>
    </r>
    <r>
      <rPr>
        <sz val="11"/>
        <rFont val="Calibri"/>
        <family val="2"/>
        <charset val="238"/>
        <scheme val="minor"/>
      </rPr>
      <t xml:space="preserve"> 2018.05.31</t>
    </r>
  </si>
  <si>
    <t>Tóth Attila Héder Miklós                                        2013.02.06 -</t>
  </si>
  <si>
    <t>Barta Tamásné 2018.01.31</t>
  </si>
  <si>
    <t>Lóki Gézáné 2018.01.31</t>
  </si>
  <si>
    <t>Gábrielné Bus Mariann 2018.01.31</t>
  </si>
  <si>
    <t>Dr. Kacsándiné dr.Macsári Zsuzsanna    2018.09.30</t>
  </si>
  <si>
    <t>2015.01.01-2020.01.01</t>
  </si>
  <si>
    <t>KOMPLEX Kft.Magyar Emília 2018.05.30</t>
  </si>
  <si>
    <t>Dr. Németh Zoltán 2020.06.03</t>
  </si>
  <si>
    <t>Szenténé Neumann Katalin 2020.06.03</t>
  </si>
  <si>
    <t>Tóth Godó Valéria 2020.06.03</t>
  </si>
  <si>
    <t>dr. Lampé Zsolt Tibor</t>
  </si>
  <si>
    <t>2008.11.10-H</t>
  </si>
  <si>
    <t>Csoba Attiláné dr, Dr Németh András</t>
  </si>
  <si>
    <t>Tóth Gábor</t>
  </si>
  <si>
    <t>2015.12.22-H</t>
  </si>
  <si>
    <t>Változtatás szükséges</t>
  </si>
  <si>
    <t>VEZETŐ TISZSÉGVISELŐK</t>
  </si>
  <si>
    <t>NEM</t>
  </si>
  <si>
    <t>IGEN</t>
  </si>
  <si>
    <t>2015.05.19-H</t>
  </si>
  <si>
    <t>igen/nem</t>
  </si>
  <si>
    <t>Díjazás</t>
  </si>
  <si>
    <t>Sorsz</t>
  </si>
  <si>
    <t>Pannónia Kft                                   ( Molnár Imre )  2019.03.01</t>
  </si>
  <si>
    <t>Dr. Mester László                       2016.03.01</t>
  </si>
  <si>
    <t>Klemensics Szilvia                    2016.03.01</t>
  </si>
  <si>
    <t>Limbach Viktor        2016.03.01</t>
  </si>
  <si>
    <r>
      <t xml:space="preserve">Kar-Auditor Kft                      ( Karpov Ferenc Zsolt )        </t>
    </r>
    <r>
      <rPr>
        <sz val="11"/>
        <rFont val="Calibri"/>
        <family val="2"/>
        <charset val="238"/>
        <scheme val="minor"/>
      </rPr>
      <t>2019.05.31</t>
    </r>
  </si>
  <si>
    <r>
      <t xml:space="preserve">Simonné Romsics Erika                                           </t>
    </r>
    <r>
      <rPr>
        <sz val="11"/>
        <rFont val="Calibri"/>
        <family val="2"/>
        <charset val="238"/>
        <scheme val="minor"/>
      </rPr>
      <t>2017.05.31</t>
    </r>
  </si>
  <si>
    <t>dr Tanács Róbert</t>
  </si>
  <si>
    <t>jogviszony</t>
  </si>
  <si>
    <t>bruttó bér ( Ft)</t>
  </si>
  <si>
    <t>FEB elnök (Ft)</t>
  </si>
  <si>
    <t>FEB tag(Ft)</t>
  </si>
  <si>
    <t>munkaviszony</t>
  </si>
  <si>
    <t xml:space="preserve">megbízásos </t>
  </si>
  <si>
    <t>Megjegyzés</t>
  </si>
  <si>
    <t>mukaviszony</t>
  </si>
  <si>
    <t>A munkaszerződáés keretében projektfeledatokat is ellát az ügyvezető melynek havi díja további bruttó 190.000,- Ft.</t>
  </si>
  <si>
    <t>Alkamazottként foglalkoztatva havi bruttó 150.000,- Ft-ért</t>
  </si>
  <si>
    <t>Ügyvezető megbízási díj fizetésének érvényessége 2016.02.01-2016.05.31</t>
  </si>
  <si>
    <t>Foglakoztatva van alkalmazottként. Munkabérről nincs adat.</t>
  </si>
  <si>
    <t>MŰKÖDŐKÉPES GAZDASÁGI TÁRSASÁGOK</t>
  </si>
  <si>
    <t xml:space="preserve">HKGYK   Közép- és Kelet-Európai Hagyományos Kínai Gyógyászati, Oktató- és Kutatóközpont Nonprofit Korlátolt Felelősségű Társaság </t>
  </si>
  <si>
    <r>
      <t xml:space="preserve">HKGYK </t>
    </r>
    <r>
      <rPr>
        <sz val="12"/>
        <rFont val="Calibri"/>
        <family val="2"/>
        <charset val="238"/>
        <scheme val="minor"/>
      </rPr>
      <t xml:space="preserve"> Közép- és Kelet-Európai Hagyományos Kínai Gyógyászati, Oktató- és Kutatóközpont Nonprofit Korlátolt Felelősségű Társaság </t>
    </r>
  </si>
  <si>
    <r>
      <t xml:space="preserve">HKGYK                                             </t>
    </r>
    <r>
      <rPr>
        <sz val="14"/>
        <rFont val="Calibri"/>
        <family val="2"/>
        <charset val="238"/>
        <scheme val="minor"/>
      </rPr>
      <t xml:space="preserve"> Közép- és Kelet-Európai Hagyományos Kínai Gyógyászati, Oktató- és Kutatóközpont Nonprofit Kft. </t>
    </r>
  </si>
  <si>
    <r>
      <t xml:space="preserve">Röntgentechnikai  </t>
    </r>
    <r>
      <rPr>
        <sz val="12"/>
        <color theme="1"/>
        <rFont val="Calibri"/>
        <family val="2"/>
        <charset val="238"/>
        <scheme val="minor"/>
      </rPr>
      <t>Kereskedelmi és Szolgáltató Kft.</t>
    </r>
  </si>
  <si>
    <t>2016.05.17-H</t>
  </si>
  <si>
    <t>Lukács Piroska    2016.05.16-2019.12.31</t>
  </si>
  <si>
    <t>dr. Kacsándiné dr. Macsári Zsuzsanna  2016.05.16-2019.12.31 </t>
  </si>
  <si>
    <t>Bánki Krisztina  2016.05.16-2019.12.31</t>
  </si>
  <si>
    <r>
      <t xml:space="preserve">"Klinkoord"  </t>
    </r>
    <r>
      <rPr>
        <sz val="12"/>
        <rFont val="Calibri"/>
        <family val="2"/>
        <charset val="238"/>
        <scheme val="minor"/>
      </rPr>
      <t xml:space="preserve"> Klinikai Kutatási Koordinációs Központ Kft.</t>
    </r>
  </si>
  <si>
    <t>Fejérdy Márton</t>
  </si>
  <si>
    <t>Dr. Németh László  2016.09.14</t>
  </si>
  <si>
    <r>
      <t xml:space="preserve">Igazgató tanács tagja:                                     </t>
    </r>
    <r>
      <rPr>
        <b/>
        <sz val="11"/>
        <color theme="1"/>
        <rFont val="Calibri"/>
        <family val="2"/>
        <charset val="238"/>
        <scheme val="minor"/>
      </rPr>
      <t xml:space="preserve"> Dr. Szabó Garbai Dénes                                 díja: 130.000,-Ft/hó</t>
    </r>
  </si>
  <si>
    <t>DUNA TAKARÉK BANK Zrt. Győr-Belvárosi fiók </t>
  </si>
  <si>
    <t xml:space="preserve">Kereskedelmi és Hitelbank Zrt. </t>
  </si>
  <si>
    <t>10403909-50526587-53811008</t>
  </si>
  <si>
    <t>58600283-11140571-00000000</t>
  </si>
  <si>
    <t>Erste Bank Hungary Nyrt. </t>
  </si>
  <si>
    <t>11600006-00000000-40818492</t>
  </si>
  <si>
    <t>Raiffeisen Bank Rt. </t>
  </si>
  <si>
    <t>12042830-01436479-00100003</t>
  </si>
  <si>
    <t>11600006-00000000-38412673</t>
  </si>
  <si>
    <t>OTP Fiók Gyöngyös </t>
  </si>
  <si>
    <t>11739030-21075065-00000000</t>
  </si>
  <si>
    <t>CIB Bank Zrt. Károly körúti Fiók</t>
  </si>
  <si>
    <t>10700206-48700708-51100005</t>
  </si>
  <si>
    <t>AZÚR Takarék Takarékszövetkezet Gönc kirendeltség </t>
  </si>
  <si>
    <t>54600229-10000551-00000000</t>
  </si>
  <si>
    <t>MÁK BAZ m-i Ter. Ig. Állampénztári Iroda</t>
  </si>
  <si>
    <t>10027006-00334284-00000017</t>
  </si>
  <si>
    <t>OTP Megyei Igazgatóság ZALA </t>
  </si>
  <si>
    <t>11749008-20163518-00000000</t>
  </si>
  <si>
    <t>UniCredit Bank Hungary Zrt. SZABADSÁG TÉRI FIÓK </t>
  </si>
  <si>
    <t>10918001-00000047-45490009</t>
  </si>
  <si>
    <t>OTP Megyei Igazgatóság BORSOD</t>
  </si>
  <si>
    <t>11734004-20435301-00000000</t>
  </si>
  <si>
    <t>10918001-00000033-26060002</t>
  </si>
  <si>
    <t>Szigetvári Takarékszövetkezet Harkányi fiókja </t>
  </si>
  <si>
    <t>50800173-15150400-00000000</t>
  </si>
  <si>
    <t>A cég pénzforgalmi jelzőszáma</t>
  </si>
  <si>
    <t xml:space="preserve">Számlaszám </t>
  </si>
  <si>
    <t xml:space="preserve">Kezelő </t>
  </si>
  <si>
    <t>Galló Béla</t>
  </si>
  <si>
    <t>Donkáné Verebes Éva Gizella</t>
  </si>
  <si>
    <t>Vancsura Katalin 2016.10.19-2019.10.20</t>
  </si>
  <si>
    <t>Dr. Szilas András 2016.11.01-</t>
  </si>
  <si>
    <t xml:space="preserve"> Hozbor Andrea 2016.10.27-</t>
  </si>
  <si>
    <t>GALLÓ HOLDING Ingatlanfejlesztő Kft.</t>
  </si>
  <si>
    <r>
      <t xml:space="preserve">GALLÓ HOLDING </t>
    </r>
    <r>
      <rPr>
        <sz val="12"/>
        <rFont val="Calibri"/>
        <family val="2"/>
        <charset val="238"/>
        <scheme val="minor"/>
      </rPr>
      <t>Ingatlanfejlesztő Kft.</t>
    </r>
  </si>
  <si>
    <r>
      <t xml:space="preserve">GALLÓ HOLDING                                    </t>
    </r>
    <r>
      <rPr>
        <sz val="11"/>
        <color theme="1"/>
        <rFont val="Calibri"/>
        <family val="2"/>
        <charset val="238"/>
        <scheme val="minor"/>
      </rPr>
      <t>Ingatlanfejlesztő Kft.</t>
    </r>
  </si>
  <si>
    <t>2016.12.05_H</t>
  </si>
  <si>
    <t>?</t>
  </si>
  <si>
    <t>Dr. Gondos Miklós  2022.05.01</t>
  </si>
  <si>
    <r>
      <t xml:space="preserve">Igazgató tanács tagja:                               </t>
    </r>
    <r>
      <rPr>
        <b/>
        <sz val="11"/>
        <color theme="1"/>
        <rFont val="Calibri"/>
        <family val="2"/>
        <charset val="238"/>
        <scheme val="minor"/>
      </rPr>
      <t xml:space="preserve">  Dr. Erdei Csaba                                díja: 130.000,-Ft/hó</t>
    </r>
  </si>
  <si>
    <t>AE</t>
  </si>
  <si>
    <t xml:space="preserve"> ?</t>
  </si>
  <si>
    <t>dr. Pincker Andrea  2022.05.15</t>
  </si>
  <si>
    <t>Martonosi Tamás</t>
  </si>
  <si>
    <t>2017.06.07-H</t>
  </si>
  <si>
    <r>
      <t xml:space="preserve">Igazgató tanács elnöke:                     </t>
    </r>
    <r>
      <rPr>
        <b/>
        <sz val="11"/>
        <color theme="1"/>
        <rFont val="Calibri"/>
        <family val="2"/>
        <charset val="238"/>
        <scheme val="minor"/>
      </rPr>
      <t xml:space="preserve"> Martonosi Tamás </t>
    </r>
    <r>
      <rPr>
        <sz val="11"/>
        <color theme="1"/>
        <rFont val="Calibri"/>
        <family val="2"/>
        <charset val="238"/>
        <scheme val="minor"/>
      </rPr>
      <t xml:space="preserve">,                       </t>
    </r>
    <r>
      <rPr>
        <b/>
        <sz val="11"/>
        <color theme="1"/>
        <rFont val="Calibri"/>
        <family val="2"/>
        <charset val="238"/>
        <scheme val="minor"/>
      </rPr>
      <t>díja   0,- Ft</t>
    </r>
  </si>
  <si>
    <t>Qualitem Kft  2018.06.01</t>
  </si>
  <si>
    <t>Központi Humánfejlesztési Nonprofit Kft</t>
  </si>
  <si>
    <r>
      <t>Központi Humánfejlesztési Nonprofit Kft</t>
    </r>
    <r>
      <rPr>
        <sz val="12"/>
        <color rgb="FF000000"/>
        <rFont val="Arial"/>
        <family val="2"/>
        <charset val="238"/>
      </rPr>
      <t> </t>
    </r>
  </si>
  <si>
    <t>Dr. Bándi Imre 2017.09.15-2020.09.15</t>
  </si>
  <si>
    <t>Dr.Antony Zsolt Gábor 2017.09.15-2020.09.15.</t>
  </si>
  <si>
    <r>
      <t xml:space="preserve">"Somogyi Esély"   </t>
    </r>
    <r>
      <rPr>
        <sz val="12"/>
        <rFont val="Calibri"/>
        <family val="2"/>
        <charset val="238"/>
        <scheme val="minor"/>
      </rPr>
      <t>Hátrányos Helyzetűek Foglalkoztatását Segítő Nonprofit Kft.</t>
    </r>
  </si>
  <si>
    <t>Szent Lázár megyei Kórház</t>
  </si>
  <si>
    <t>Van</t>
  </si>
  <si>
    <t>Műk</t>
  </si>
  <si>
    <t>Közvetlen</t>
  </si>
  <si>
    <t>Végelsz</t>
  </si>
  <si>
    <t>Felsz</t>
  </si>
  <si>
    <t>Megbiz</t>
  </si>
  <si>
    <t>Nincs</t>
  </si>
  <si>
    <t>Kivezetve</t>
  </si>
  <si>
    <t>Nincs Kivez</t>
  </si>
  <si>
    <t>Srsz.</t>
  </si>
  <si>
    <t>Megnevezés</t>
  </si>
  <si>
    <t>Rövidített név</t>
  </si>
  <si>
    <t>Székhely</t>
  </si>
  <si>
    <t>Közhasznúsági fokozat</t>
  </si>
  <si>
    <t>Cél szerinti besorolása</t>
  </si>
  <si>
    <t>Baranya Megyei Önkormányzat Közegészségügyi, Narkomán Fiatalokat Gyógyító- Foglalkoztató Közalapítvány</t>
  </si>
  <si>
    <t>INDIT Közalapítvány</t>
  </si>
  <si>
    <t>7623 Pécs, Szendrey Júlia utca 6.</t>
  </si>
  <si>
    <t>közhasznú</t>
  </si>
  <si>
    <t xml:space="preserve">egészségügyi tevékenység                           </t>
  </si>
  <si>
    <t>Dr. Szemelyácz János</t>
  </si>
  <si>
    <t>nincs</t>
  </si>
  <si>
    <t>ALAPÍTVÁNYOK NYILVÁNTARTÁSA*</t>
  </si>
  <si>
    <t>3300 Eger, Széchenyi út 27.</t>
  </si>
  <si>
    <t>A kórház egészségügyi gép- és műszerbeszerzéseinek anyagi támogatása. Támogatás a kórház működéséhez szükséges költségek kiegészítéséhez, az ingatlanok műszaki állapotának fenntartásáahoz továbbá a szakemberképzéshez, továbbképzéshez.</t>
  </si>
  <si>
    <t>Egészségért Közalapítvány a Kórházért</t>
  </si>
  <si>
    <t>6100 Kiskunfélegyháza, Fadrusz János u. 4.</t>
  </si>
  <si>
    <t>nem közhasznú</t>
  </si>
  <si>
    <t>A kórház felújításának, gép-, műszer beszerzésének támogatása. Az ápolási tevékenységet végzők szakmai továbbképzésének és önképzésének anyagi támogatása. A város és a környező települések lakosainak magasabb szintű egészsségügyi ellátása.</t>
  </si>
  <si>
    <t>Dr. Körtvélyessy András</t>
  </si>
  <si>
    <t>9700 Szombathely, Markusovszky u. 5.</t>
  </si>
  <si>
    <t>egészségügyi tevékenység</t>
  </si>
  <si>
    <t>Dr. Radnai Endre</t>
  </si>
  <si>
    <t>7400 Kaposvár, Tallián Gy. U. 20-32.</t>
  </si>
  <si>
    <t>Dr. Moizs Mariann</t>
  </si>
  <si>
    <t xml:space="preserve">Vas megyei Markusovszky Kórházért Alapítvány          ( az OTP Bank NyRt-vel közös alapítású ) </t>
  </si>
  <si>
    <t>Flór Ferenc Kórház a lakosságért Közalapítvány ( ( a Kórházzal és  magánszeméllyel közös alapítású )</t>
  </si>
  <si>
    <t>2143 Kistarcsa, Semmelweis tér 1.</t>
  </si>
  <si>
    <t>A kórház korszerű betegellátási és vezetési-irányítási struktúrájának kialakítása, működtetése</t>
  </si>
  <si>
    <t>Gémesiné Lőrincz Márta</t>
  </si>
  <si>
    <t>* Az alapítványokra vonatkozó adatok felülvizsgálata jelenleg folyamatban van az ÁEEK-nál, így az adatszolgáltatás a felülvizsgálat eredményeként módosulhat!</t>
  </si>
  <si>
    <t>Nógrád Elmeellátásának Fejlesztéséért</t>
  </si>
  <si>
    <t>2660 Balassagyarmat, Rákóczi út 125.</t>
  </si>
  <si>
    <t>A Balassagyarmat Dr. Kenessey Albert Kórház és Rendelőintézetben lévő a megyei elmeellátást szolgáló elmepavilon megfelelő színvolú berendezéseének elősegítése, műszaki, techniaki felszereltségének javítása.</t>
  </si>
  <si>
    <t>Dr. Szilágyi Róbert</t>
  </si>
  <si>
    <t>Dr. Kenessey Albert Kórház és Rendelőintézet Műszerfejlesztéséért Alapítvány</t>
  </si>
  <si>
    <t>2660 Balassagyarmat, Rákóczi út 126.</t>
  </si>
  <si>
    <t>A Balassagyarmati Kenessey Albert Kórház- és Rendelőintézet orvosi műszerparkjának és technikai háttérbázisának fejlesztése.</t>
  </si>
  <si>
    <t>Dr. Lőricz Péter</t>
  </si>
  <si>
    <t>Dél-Balaton Gyermekeiért</t>
  </si>
  <si>
    <t>8600 Siófok, Semmelweis utca 1.</t>
  </si>
  <si>
    <t>A Siófoki Kórház ellátási területén a gyermekgyógyászati ellátás színvonalának további emelése (intenzív betegellátás, szakgondozások, alapellátás, rehabilitáció). Új diagnosztikai és terápiás eljárások bevezetése, a gyógyítás célját szolgáló kutatások támogatása. A kórházba kerülő gyermekek számára biztosítani azt a kórházi környezetet (játékok beszerzése, pedagógiai foglalkozások biztosítása), amely segít leküzdeni az otthonról való elszakadás nehézségeit. Elérni azt, hogy a gyermekek olyan magasszintű egészségügyi ellátásban részesülhessenek, mint arra bármelyik fejlett egészségügyi kultúrával rendelkező országban számíthatnának. Az ehhez szükséges személyi és tárgyi feltételek – képzés, továbbképzés, kongresszusok szervezése, kongresszusokon, tanulmányutakon való részvétel lehetőségének megteremtése, szakkönyvek, folyóiratok beszerzése, műszerpark fejlesztésének biztosítása.</t>
  </si>
  <si>
    <t>Dr. Márkus Anita</t>
  </si>
  <si>
    <t>Szívbetegeinkért Közalapítvány</t>
  </si>
  <si>
    <t>8701 Marcali, Széchenyi utca 17-21.</t>
  </si>
  <si>
    <t>Marcaliban és a Marcali Városi Kórház ellátási területén élő szívbetegek magasabb színvonalú ellátásának tárgyi és személyi feltételeinek biztosítása. Ezen belül kiemelkedő fontosságú az új műszerek biztosítása, modern diagnosztikai és terápiás eljárások bevezetése, a betegellátás egyéb tárgyi feltételeinek állandó javítása, az orvosok, a szak- és ápolószemélyzet továbbképzése, anyagi feltételeinek a megteremtése, szakmai konferenciákon, kongresszusokon való részvétel biztosítása az elméleti továbbképzés számára, szakmai időszakos és állandó tudományos kiadványok beszerzése, szakmai publikációk megjelentetésének támogatása.</t>
  </si>
  <si>
    <t xml:space="preserve">Horváth Hajnalka
</t>
  </si>
  <si>
    <t>Kórházért Közalapítvány</t>
  </si>
  <si>
    <t>8700 Marcali, Széchenyi utca 17-21.</t>
  </si>
  <si>
    <t>A Marcali Városi Önkormányzat Kórház-Rendelőintézetben folyó munka magas színvonalát biztosító tárgyi és személyi feltételek megteremtése, figyelemmel arra, hogy az 1990. évi LXV. törvény 8. §. (1) bekezdése a helyi önkormányzat feladatává teszi az egészségügy támogatását. Az egészségmegőrzés, betegség-megelőzés, gyógyító egészségügyi rahabilitációs tevékenység érdekében tudományos rendezvény bonyolítása, szakmai oktatás, tanácsadás, a kórház színvonalának megfelelő diagnosztikus, ápolási és egyéb eszközök beszerzése és alkalmazása, gyógyítás, ápolás területén dolgozó orvosok, egészségügyi szakdolgozók szakmai képzésének, továbbképzésének folyamatos elősegítése, a szakirodalom beszerzése.</t>
  </si>
  <si>
    <t>Dr. Borsos Sándor</t>
  </si>
  <si>
    <t xml:space="preserve">Szabolcs-Szatmár-Bereg Megyei Kórházakért Közalapítvány </t>
  </si>
  <si>
    <t>4400 Nyíregyháza, Hősök tere 5.</t>
  </si>
  <si>
    <t>Szabolcs-Szatmár-Bereg Megyében egészségügyi közfeladatot területi ellátási kötelezettséggel végző járú és fekvőbeteg ellátást biztosító, közfinanszírozott, kiemelkedően közhasznú, nonprofit gazdálkodó szervezetek tárgyi és személyi feltételeinak fejlesztése, eszközbeszerzések, szakmai képzések támogatása, az egészségügyi ellátás színvonalának emelése az ellátottak egészségének megőrzése, a betegségek megelőzése, egészségügyi felvilágosítása érdekében, továbbá az alapító okiratban foglaltak szerint.</t>
  </si>
  <si>
    <t>Dr. Hanász Barbara</t>
  </si>
  <si>
    <t>Kaposi Mór Megyei Kórházért Alapítvány      (közös alapítású/  a korábbi alapítók jogutódlásának rendezése folyamatban van )</t>
  </si>
  <si>
    <t>MINVASÍV Alapítvány</t>
  </si>
  <si>
    <t>Komáromi Egészségügyi Gép-Műszer Alapítvány</t>
  </si>
  <si>
    <t>Gróf Tisza István Kórház Műszerezettségének Javításáért Alapítvány</t>
  </si>
  <si>
    <t>Kátai Gábor Alapítvány</t>
  </si>
  <si>
    <t>Korszerű Műszerekkel a Szatmári Emberek Egészségéért Alapítvány</t>
  </si>
  <si>
    <t>Mezőtúr Városi Kórház-Rendelőintézet Fejlesztéséért Közalapítvány</t>
  </si>
  <si>
    <t>Dr. Réthy Pál Alapítvány</t>
  </si>
  <si>
    <t>Kórházi Alapítvány</t>
  </si>
  <si>
    <t>Fővárosi Szent László Kórház Csontvelő Alapítvány</t>
  </si>
  <si>
    <t>Alapítvány a Pseudocrouppos Gyermekekért</t>
  </si>
  <si>
    <t>Heim Pál Gyermekkórház Fejlesztéséért Alapítvány</t>
  </si>
  <si>
    <t>Haemophília Alapítvány</t>
  </si>
  <si>
    <t>Dr. Soltész Lajos Alapítvány</t>
  </si>
  <si>
    <t>Gróf Esterházy Kórház Jövőjéért</t>
  </si>
  <si>
    <t>Veszprém Megyei Kórházért Alapítvány</t>
  </si>
  <si>
    <t>Az emberek egészségéért alapítvány</t>
  </si>
  <si>
    <t>Minőségi ápolásért alapítvány</t>
  </si>
  <si>
    <t>Zirc Erzsébet Kórház Alapítvány</t>
  </si>
  <si>
    <t>Szili László Alapítvány</t>
  </si>
  <si>
    <t>Siófok Város Semmelweis Alapítvány</t>
  </si>
  <si>
    <t xml:space="preserve">Kemenesalja Kórházáért Alapítvány </t>
  </si>
  <si>
    <t>Egészségfejlesztés a Rábaközben Alapítvány</t>
  </si>
  <si>
    <t>Margit Kórház Alapítvány</t>
  </si>
  <si>
    <t>Hévízi-tó és Felszín Alatti Vízgyűjtő Területének Környezetvédelme Alapítvány</t>
  </si>
  <si>
    <t>Keszthely és Környéke Egészségügyéért Közhasznú Alapítvány</t>
  </si>
  <si>
    <t>Sárvár Egészségéért Közhasznú Alapítvány</t>
  </si>
  <si>
    <t>7150 Bonyhád, Bajcsy-Zs. U. 25</t>
  </si>
  <si>
    <t>A bonyhádi kórház szakmai színvonalának emelése, korszerű műszerek, eszközök beszerzése, továbbképzések támogatása útján, ill. ezekhez kapcsolódó pályamunkák díjazása.</t>
  </si>
  <si>
    <t>Dr. Barcza Zsolt</t>
  </si>
  <si>
    <t>7700 Mohács, Szepessy tér 7.</t>
  </si>
  <si>
    <t>Mohács város és városkörnyék, valamint vonzási körzetéhez tartozó községekben élő emberek egészségügyi intézeti ellátásának korszerűsítése, különös tekintettel a területen élők igényeivel és elvárásaival összhangba hozott kórházi ellátás színvonala emelésére, az intézeti működés anyagi bázisainak kiépítésére és a kórház működési profiljával nem ellentétes szolgáltatások fejlesztésére, korszerűsítésére, bővítésére.</t>
  </si>
  <si>
    <t>Elősegíteni a kórház műszerezettségének fejlesztését. A kórház szakmai színvonalának növelését célzó pályamunkák kiírása, illetve anyagi támogatása. Szakmai kongresszusok, konferenciák szervezése, rendezése, lebonyolítása. Szakmai konferenciákon, továbbképzéseken való részvétel támogatása.</t>
  </si>
  <si>
    <t>dr. Vida Beáta</t>
  </si>
  <si>
    <t>9500 Celldömölk, Nagy Sándor tér 3.</t>
  </si>
  <si>
    <t>Dr. Pörneczi Károly</t>
  </si>
  <si>
    <t xml:space="preserve"> Cél leírás nincs bejegyezve</t>
  </si>
  <si>
    <t xml:space="preserve"> 9300 Csorna, Soproni út 64.</t>
  </si>
  <si>
    <t xml:space="preserve"> Vonzáskörzetében lévő települések lakosságának egészségmegóvása érdekében. - A prevenciós tevékenységek fejlesztése a betegellátás hatékonyabbá tétele érdekében. - Megelőző és mentálhigiénés ismeretek terjesztése, programok, szűrővizsgálatok, egészségnevelési teendők ellátása. - A lakosság széles rétegeinek az egész életét átfogó (születéstől halálig tartó) testi-lelki egészségvédelme érdekében rendezvények szervezése, önsegítő közösségek létrehozása (pld. cukorbetegek, daganatos betegek, magas vérnyomásosok, magas koleszterinesek, drogellenes klub stb.) - Az egészségügyi intézmények szakmai, és technikai színvonalának növelése, a betegellátás feltételeinek javítása. - Tájékoztatók, figyelemfelhívó kiadványok megjelentetése az egészséges életmódra nevelés érdekében.</t>
  </si>
  <si>
    <t>Kovács Zsolt</t>
  </si>
  <si>
    <t xml:space="preserve"> 9300 Csorna, Soproni utca 64.</t>
  </si>
  <si>
    <t xml:space="preserve"> - A Csornai Margit Kórház műszerezettségének fejlesztése, - az egészségvédelem területén dolgozó szakemberek összefogása Csorna város, valamint a vonzáskörzetében lévő települések lakosságának egészségmegóvása érdekében, - a prevenciós tevékenység fejlesztése a betegellátás hatékonyabbá tétele érdekében, - megelőző és mentálhigiénés ismeretek terjesztése, programok, szűrővizsgálatok, egészségnevelési teendők ellátása, - a lakosság széles rétegeinek az egész életet átfogó / születéstől-halálig tartó/ testi-lelki egészségvédelme érdekében rendezvények szervezése, önsegítő közösségek létrehozása /pld. cukorbetegek, daganatos betegek, magas vérnyomásosok, magas koleszterinesek, drogellenes klub stb./ - az egészségügyi intézmények szakmai, és technikai színvonalának növelése, a betegellátás feltételeinek javítása, - tájékoztatók, figyelemfelhívó kiadványok megjelentetése az egészséges életmódra nevelés érdekében.</t>
  </si>
  <si>
    <t>Erdélyiné Orbán Gyöngyi</t>
  </si>
  <si>
    <t xml:space="preserve"> 8380 Hévíz, Dr. Schulhof sétány 1.</t>
  </si>
  <si>
    <t>A Hévízi tó gyógyvizében végbemenő változások monitorozása, a gyógyhatás egészségügyi, műszaki tényezőinek felmérése, regisztrálása, és ezzel kapcsolatban kutatómunkák végzése.</t>
  </si>
  <si>
    <t xml:space="preserve"> Dr. Tóth György</t>
  </si>
  <si>
    <t>9600 Sárvár, Rákóczi u. 30.</t>
  </si>
  <si>
    <t xml:space="preserve"> az alapitvány elsődleges célja a Sárvár Város Önkormányzata által létrehozott és fenntartott Önkormányzati Kórház Sárvár egészségügyi közintézmény infrastrukturális ellátottságának javitása,humán erőforrásainak rfejlesztése, az intézmény mindennapiu munkájának, továbbá szakmai és egyéb rendezvényeinek szervezése, támogatása.</t>
  </si>
  <si>
    <t>Dr.Dudus Károly Balázs</t>
  </si>
  <si>
    <t>8360 Keszthely, Ady E. u. 2.</t>
  </si>
  <si>
    <t>A keszthelyi kórházban dolgozó orvosok, szakemberek továbbképzésének, szakmai fejlődésének elősegítése, gépek, műszerek, berendezések beszerzésével a gyógyító munka segítése, szakmai színvonalának emelése. A lakosság egészségi állapotának, az egészséghez szükséges feltételrendszer kialakításának védelme, fejlesztése, lehetséges mértékű helyreállítása. Az egészségügyi képzés, szakképzés és továbbképzés feltételeinek biztosítása, javítása. Az egészségügyi kutatási tevékenység támogatása. Az egészséges életmód választásához szükséges ismeretek integrálása, terjesztése. Az egészségügyi szolgáltatások nyújtásához szükséges szakmai feltételek biztosításában való közreműködés, azok fejlesztésének elősegítése. Az egészséges életmód segítését célzó szolgáltatások nyújtása, támogatása.</t>
  </si>
  <si>
    <t>Dr. Doma Imre</t>
  </si>
  <si>
    <t>8500 Pápa, Jókai utca 5-9.</t>
  </si>
  <si>
    <t>A Pápai Gróf Esterházy Kórház szakmai működése, felújítása és fejlesztése, támogatása, figyelembevéve Pápa város és vonzáskörzete lakóinak "egészségi állapotát" és elvárásait.</t>
  </si>
  <si>
    <t>Szabadi János elnök</t>
  </si>
  <si>
    <t>Jászság Egészségéért Alapítvány</t>
  </si>
  <si>
    <t>5100 Jászberény, Szelei út 2.</t>
  </si>
  <si>
    <t>Cél leírás nincs bejegyezve</t>
  </si>
  <si>
    <t> Márkus Andrásné elnök</t>
  </si>
  <si>
    <t>2900 Komárom, Szabadság tér 1.</t>
  </si>
  <si>
    <t>Új diagnosztikus és terápiás berendezések beszerzése. illetőleg mindezen gépek, berendezések üzembe helyezésének, fenntartásának, javíttatásának támogatása. Komárom város egészségügyi intézményei üzemeléséhez elengedhetetlen infrastruktúra biztosítása. Egészségügyi szakemberek továbbképzésének támogatása. Országos Mentőszolgálat Közép-Dunántúli Régió Komárom Mentőállomás támogatása.</t>
  </si>
  <si>
    <t>Dr. Szakál Ignác Imre kuratóriumi elnök</t>
  </si>
  <si>
    <t>4100 Berettyóújfalu, Orbán Balázs tér 1.</t>
  </si>
  <si>
    <t>Egészségmegőrzés, betegség megelőzés, gyógyító egészségügyi rehabilitációs tevékenység. Tudományos tevékenység, kutatás. Környezetvédelem. Rehabilitációs foglalkoztatás. Gróf Tisza István Kórház gyógyító tevékenységéhez szükséges műszerezettség általános színvonalának emelése, annak javítása.</t>
  </si>
  <si>
    <t>Vadas Ernő István</t>
  </si>
  <si>
    <t>5300 Karcag, Zöldfa út 48.</t>
  </si>
  <si>
    <t>dr. Fazekas Gábor Gyula</t>
  </si>
  <si>
    <t>4700 Mátészalka, Kórház utca 2-4.</t>
  </si>
  <si>
    <t>A megelőzést és gyógyítást szolgáló korszerű orvosi műszerek rendszeres és folyamatos beszerzéséhez szükséges anyagi feltételek biztosítása. A szűkösen rendelkezésre álló központi erőforrások kiegészítése. A korszerű tárgyi feltételek megteremtésével az alapítvány szolgálni kívánja a Szatmári térségben élő emberek egészségi állapotának javítását. Továbbá az alapítvány alapító okiratában foglaltak szerint.</t>
  </si>
  <si>
    <t>Katona István</t>
  </si>
  <si>
    <t>5400 Mezőtúr, Kossuth tér 1.</t>
  </si>
  <si>
    <t>6100 Kiskunfélegyháza, Fadrusz János utca 4.</t>
  </si>
  <si>
    <t>- A Bács-Kiskun Megyei Kórház a Szegedi Tudományegyetem Általános Orvostudományi Kar Oktató Kórháza Kiskunfélegyházi Telephely felújításának és gép-, műszer beszerzésének támogatása. - Az ápolási és gondozási tevékenység megvalósításának elősegítése érdekében korszerű ápolási eszközök és anyagok beszerzésének támogatása a Bács-Kiskun Megyei Kórház a Szegedi Tudományegyetem Általános Orvostudományi Kar Oktató Kórháza Kiskunfélegyházi Telephelyén. - A Bács-Kiskun Megyei Kórház a Szegedi Tudományegyetem Általános Orvostudományi Kar Oktató Kórháza Kiskunfélegyházi Telephelyén ápolási tevékenységet végzők részére a magas szintű és korszerű ellátás megismerésére szervezett továbbképzések és önképzés anyagi támogatása. - Kiskunfélegyháza város és a környező települések lakosainak magasabb szintű egészségügyi ellátása. A Közalapítvány a fenti célok megvalósítását tartósan, határozatlan időre szóló működése alatt folyamatosan feladatának tekinti.</t>
  </si>
  <si>
    <t>Dr. Körtvélyessy András,  Paksi Tiborné</t>
  </si>
  <si>
    <t>5600 Békéscsaba, Gyulai út 18.</t>
  </si>
  <si>
    <t>Dr. Réthy Pál Kórház-Rendelőintézet fejlesztésének támogatása, a lakosság magasabb szinvonalú egészségügyi ellátásának anyagi biztosítása. Ez magába foglalja a minőségi műszerfejlesztést, orvos-technikai eszközök korszerűsítését, az orvosi szakkönyvtár fejlesztését, új gyógyítási módszerek elsajátítására bel- és külföldi tanulmányutak költségeinek szükség szerinti fedezését.</t>
  </si>
  <si>
    <t>Sárközyné dr. Szombati Márta, Dr. Micheller Magdolna, Kárász László, Dr. Taybaniné Czesznak Linda Margit, Dr. Kardos Klára</t>
  </si>
  <si>
    <t>5900 Orosháza, Könd utca 59.</t>
  </si>
  <si>
    <t>Egészségügyi célú állóeszköz értékű gépek, berendezések, műszerek beszerzése, karbantartása. Egészségügyi tudományos-, szakmai célok megvalósításának támogatása, az alapítvány működési szabályzatának megfelelően.</t>
  </si>
  <si>
    <t>Dr. Körmendi János</t>
  </si>
  <si>
    <t>1097 Budapest, Gyáli út 5-7.</t>
  </si>
  <si>
    <t>Segítse a László Kórházi csontvelő transzplantáció beindítását, fejlesztését, továbbá az immunhiány állapotokkal kapcsolatos kutató, szervező és gyógyító munkát.</t>
  </si>
  <si>
    <t>dr. Kriván Gergely</t>
  </si>
  <si>
    <t>1098 Budapest, Gyáli út 5-7.</t>
  </si>
  <si>
    <t>A Fővárosi Szent László Kórházban ápolt Pseudeoroupps gyermekekért a legmodernebb kezelési elvek bevezetése a gyermekek ellátásának támogatása.</t>
  </si>
  <si>
    <t>Dr. Faggyas Attila, Palik Lászlóné Marsi Anikó, Dr. Szűcs Andrea Kinga, Molnár Tivadar, Benczédi Balázs</t>
  </si>
  <si>
    <t>egészségügyi tevékenység (pl. kórházi és járóbeteg-ellátás, mentális és szenvedélybetegségek kezelése, lelkisegély-nyújtás, közegészségügy)</t>
  </si>
  <si>
    <t>1089 Budapest, Üllői út 86.</t>
  </si>
  <si>
    <t>dr. Rák György Gábor,  Gulyás Gábor, Smrcz Ervin,  dr. Kiss András Pál, dr. Petuhov Erzsébet, Benkő József, Nébel József Ferenc, Gregor Gábor, Danka Zoltán</t>
  </si>
  <si>
    <t>A Heim Pál Gyermekkórház Anaesthesiológiai és Intenziv Therapiás Oszályán az eredményesebb gyógyitás alapfeltételét jelentő műszerezettség javitása.</t>
  </si>
  <si>
    <t>Gregor Gábor, Kézérné Bozóki Klára,  Danka Zoltán, dr. Kiss Gabriella</t>
  </si>
  <si>
    <t>A magyar heamophiliás gyermekek betegek ellátásának fejlesztése, a heim Pál Kórházban történő gyógyitó munka támogatása.</t>
  </si>
  <si>
    <t xml:space="preserve"> Gregor Gábor,  Danka Zoltán, Bodóné dr. Zombori Marianna</t>
  </si>
  <si>
    <t>A csecsemő és gyermekkori érbetegségben szenvedők diagnosztizálásának, gyógyításának, rehabilitációjának fejlesztése, a szakemberek szakmai fejlődésének elősegitése.</t>
  </si>
  <si>
    <t>Gregor Gábor, Danka Zoltán, dr. Sárközy Sándor</t>
  </si>
  <si>
    <t>8201 Veszprém, Kórház út 1.</t>
  </si>
  <si>
    <t>Az integrált egészségügyi intézmény szakmai-műszaki-technikai feltételeinek javítása, a szakmai ismeretek gyarapításának, új gyógyító eljárások megismerésének és bevezetésének támogatása, eszközök beszerzésével,szakemberek továbbképzésének támogatásával. Az alapítvány célja továbbá az integrált egészségügyi intézmény megszűnése esetén a Veszprém Megyei Önkormányzattal, a megyei egészségügyi feladatok ellátására szerződő, vagy arra kijelölt jogi személy támogatása, a fentiekben részletezettek szerint.</t>
  </si>
  <si>
    <t>2400 Dunaújváros, Korányi S. u. 4-6.</t>
  </si>
  <si>
    <t>A gyógyító - megelőző - rehabilitációs orvosi tevékenység magasabb színvonalú megvalósítása. Továbbá az alapító okiratban részletezettek.</t>
  </si>
  <si>
    <t>Kuminkáné Hoboth Edit</t>
  </si>
  <si>
    <t>Erdély-Franyó Anna </t>
  </si>
  <si>
    <t>A gyógyító munka minőségének javítása céljából, az ápolás-kutatás, a továbbképzések támogatása szakdolgozói szinten.</t>
  </si>
  <si>
    <t>8420 Zirc, Március 15. tér 1.</t>
  </si>
  <si>
    <t>Az alapítvány célja, hogy a Zirci Erzsébet Kórház Rendelőintézetnek (a továbbiakban: Kórház) a város és a város környék egészségügyi ellátásához szükséges pénzügyi feltételeit az intézmény költségvetése mellett támogassa. Az alapítvány célja különösen, hogy a Kórház műszerezettségét javítsa, és elősegítse a korszerű gyógyító eljárások alkalmazását. Feladatát képezi továbbá a település és környékének lakosságának egészségmegőrzése, megelőzés és egészségfejlesztés. (az alapítvány további céljait az alapító okirat 2. pontja tartalmazza.)</t>
  </si>
  <si>
    <t>e-mail</t>
  </si>
  <si>
    <t>nemeth.andrea@markusovszky.hu</t>
  </si>
  <si>
    <t>drogambulancia@indit.hu</t>
  </si>
  <si>
    <t>Markhot Ferenc Kórház Támogatására Alapítvány</t>
  </si>
  <si>
    <t>marczell@florhosp.hu</t>
  </si>
  <si>
    <t>delbalatonalapitvany@siokorhaz.hu</t>
  </si>
  <si>
    <t>alapitvany@szszbmk.hu</t>
  </si>
  <si>
    <t>penzugy@berettyokorhaz.hu</t>
  </si>
  <si>
    <t>korhazalapitvany@gmail.com</t>
  </si>
  <si>
    <t>Intenzív Kezelést igénylő Gyermekek megmentéséért Alapítvány</t>
  </si>
  <si>
    <t>bianco@invitel.hu</t>
  </si>
  <si>
    <t>semmelweisalapitvany@siokorhaz.hu</t>
  </si>
  <si>
    <t>Elérhetőségek</t>
  </si>
  <si>
    <t>Telefonszám</t>
  </si>
  <si>
    <t>krivang@hu.inter.net</t>
  </si>
  <si>
    <t>06/30/9-330-260</t>
  </si>
  <si>
    <t>drfaggyasattila@gmail.com</t>
  </si>
  <si>
    <t xml:space="preserve">06/30/9-322-772 </t>
  </si>
  <si>
    <t>info@heimalap.hu; alapitvany@heimpalkorhaz.hu</t>
  </si>
  <si>
    <t>36 1 459 9193</t>
  </si>
  <si>
    <t>alapitvany@heimpalkorhaz.hu</t>
  </si>
  <si>
    <t>paksit@kmk.hu</t>
  </si>
  <si>
    <t>0676/801-679</t>
  </si>
  <si>
    <t>czesznak@bmkk.eu</t>
  </si>
  <si>
    <t>06-66-555-112</t>
  </si>
  <si>
    <t>68/411-756</t>
  </si>
  <si>
    <t>Rázsi Botond 
kuratóriumi elnök</t>
  </si>
  <si>
    <t>rbotond73@gmail.com</t>
  </si>
  <si>
    <t>06/20/973-9846</t>
  </si>
  <si>
    <t>72/315-083</t>
  </si>
  <si>
    <t>foigtitk@kmmk.hu</t>
  </si>
  <si>
    <t>82/501-301</t>
  </si>
  <si>
    <t>06-20/322-3712</t>
  </si>
  <si>
    <t>igazgato@bonyhadkorhaz.hu</t>
  </si>
  <si>
    <t>74/550-970</t>
  </si>
  <si>
    <t>szili.alapítvany@mohacskorhaz.hu</t>
  </si>
  <si>
    <t>69/511-151/261</t>
  </si>
  <si>
    <t>20/551-4437</t>
  </si>
  <si>
    <t>94/515-501</t>
  </si>
  <si>
    <t>30/927-1448</t>
  </si>
  <si>
    <t>titkarsag@margitkorhaz.hu</t>
  </si>
  <si>
    <t>0696/590-505</t>
  </si>
  <si>
    <t>titkarsag@spaheviz.hu,  
toth.gyorgy@mbfsz.gov.hu</t>
  </si>
  <si>
    <t>0683501-700</t>
  </si>
  <si>
    <t>titkarsag@keszthelyikorhaz.hu</t>
  </si>
  <si>
    <t>83/311-060/1110</t>
  </si>
  <si>
    <t>alapitvany@korhazsarvar.hu</t>
  </si>
  <si>
    <t>36 95 523-000</t>
  </si>
  <si>
    <t>0630/377-6368</t>
  </si>
  <si>
    <t>42-599-700/1904</t>
  </si>
  <si>
    <t>szondi.eniko@szszbmk.hu</t>
  </si>
  <si>
    <t xml:space="preserve">     42/599-700/1478</t>
  </si>
  <si>
    <t xml:space="preserve">                    70/6330347</t>
  </si>
  <si>
    <t>titkarsag@jaszberenykorhaz.hu</t>
  </si>
  <si>
    <t>57/500-205</t>
  </si>
  <si>
    <t>fazekasgaborgyula@gmail.com</t>
  </si>
  <si>
    <t>70/638-4238</t>
  </si>
  <si>
    <t>ebujdoso@mezotur.hu</t>
  </si>
  <si>
    <t xml:space="preserve">                 56/551-903</t>
  </si>
  <si>
    <t>gyula.david@gmail.com</t>
  </si>
  <si>
    <t xml:space="preserve"> 70/381-7070</t>
  </si>
  <si>
    <t>dr. Dávid Gyula Tibor</t>
  </si>
  <si>
    <t>m.aniko@ktvzirc.hu</t>
  </si>
  <si>
    <t>70/320-1633</t>
  </si>
  <si>
    <t>korhaz@papaikorhaz.hu</t>
  </si>
  <si>
    <t>89/514-004</t>
  </si>
  <si>
    <t>25/501-156</t>
  </si>
  <si>
    <t xml:space="preserve">apolasiigazgato@pantaleon.hu </t>
  </si>
  <si>
    <t>25/550-400</t>
  </si>
  <si>
    <t>70/935-3053</t>
  </si>
  <si>
    <t>Fax:</t>
  </si>
  <si>
    <t> +36 72 332-600</t>
  </si>
  <si>
    <t>36/410-816</t>
  </si>
  <si>
    <t>76/466-104</t>
  </si>
  <si>
    <t>06 94 / 327 873</t>
  </si>
  <si>
    <t>+36 82 413 122</t>
  </si>
  <si>
    <t>06-28-507-648</t>
  </si>
  <si>
    <t>84/501-701</t>
  </si>
  <si>
    <t>06-74/451-620</t>
  </si>
  <si>
    <t> 57/ 412-589</t>
  </si>
  <si>
    <t>titkarsag@komnet.hu</t>
  </si>
  <si>
    <t xml:space="preserve"> +36-34/343-224</t>
  </si>
  <si>
    <t>54/402-209</t>
  </si>
  <si>
    <t>+36 42 461 174</t>
  </si>
  <si>
    <t>56 / 550 - 477</t>
  </si>
  <si>
    <t>526-544</t>
  </si>
  <si>
    <t>36 1 459 9154</t>
  </si>
  <si>
    <t>37 1 459 9154</t>
  </si>
  <si>
    <t>38 1 459 9154</t>
  </si>
  <si>
    <t>39 1 459 9154</t>
  </si>
  <si>
    <t>89/313-653</t>
  </si>
  <si>
    <t>06 (25) 413-640</t>
  </si>
  <si>
    <t>(88) 593-618</t>
  </si>
  <si>
    <t> +36 84 501 701</t>
  </si>
  <si>
    <t>96/261-378</t>
  </si>
  <si>
    <t>+36 83 540 144</t>
  </si>
  <si>
    <t>06 83 314-221</t>
  </si>
  <si>
    <t>36-95/320-010</t>
  </si>
  <si>
    <t>Kezelő szerv tagjai</t>
  </si>
  <si>
    <t>dr. Sárkány Antal, dr. Fekete Sándor,  dr. Trábert Attila, Murguly Gábor</t>
  </si>
  <si>
    <t>dr. Tóth Katalin, dr. Nagy Péter</t>
  </si>
  <si>
    <t>Kezelőszerv elnöke</t>
  </si>
  <si>
    <t xml:space="preserve">Paksi Tiborné, Csősziné Juhász Ildikó, Dr. Perlaki Pál </t>
  </si>
  <si>
    <t>Dr. Boros Zoltán, Csuka Lajosné, Altmajer Beáta, Dr. Záborszky Zita</t>
  </si>
  <si>
    <t xml:space="preserve">Dr.Gelencsér Erzsébet, Prof.Dr.Repa Imre,  Dr. Ferdinandy Csaba, Keserű Piroska, Dr. Papp Erzsébet, Molnárné Kalmár Beáta, </t>
  </si>
  <si>
    <t>Dr. Pécsvárady Zsolt , Brunnerné Silye Anna , dr. Gémesi György, Gémesiné Lőrincz Márta,  dr. Budaházi Emil</t>
  </si>
  <si>
    <t>Varga Nóra, Dr. Czimbalmos Istvánné Dr. Fehér Edit</t>
  </si>
  <si>
    <t>Markó József, Szántó József, Kovácsné Miskolczi Éva, Dombai Gábor</t>
  </si>
  <si>
    <t>Dr. Márkus Anita, Bakáné Varga Krisztina, Takács László, Szallerné dr. Tóth Andrea, Horváth Mária</t>
  </si>
  <si>
    <t xml:space="preserve"> Potápi Árpád, Knipl János, Lehmann Györgyné, Brauer János, Domokos Sándor, Herner Ádám, Dr. Barcza Zsolt</t>
  </si>
  <si>
    <t>Márkus Andrásné, Bognár Sándorné, dr.Csiki Zoltán, Kasza Lajos</t>
  </si>
  <si>
    <t>Kaszás Zsolt, Dr. Kreft-Horváth Lóránd, Dr. Szakál Ignác Imre, Dr. Pártos Orsolya, Kurdi Balázs</t>
  </si>
  <si>
    <t>Vadas Ernő István, Micskei Sándor, Dr. Papp Anikó, Dr. Bartos György, Nyikos Eszter, Sziklai Emőke</t>
  </si>
  <si>
    <t>Mészárosné Hakucsák Erika, Somogyi Gabriella, Mészáros Zsolt, Dr. Fazekas Gábor Gyula, Nagy Erika, Ágostonné Doma Magdolna, Nagy Attila Csaba</t>
  </si>
  <si>
    <t>Dr. Szabó Zsolt Pál, Józsa Balázsné, Katona István, Filep Gyula Sándorné, Láng János, Dr. Kovács Gáborné, Józsáné dr. Takács Mária</t>
  </si>
  <si>
    <t>Fabó Erika, Dr.Répási János</t>
  </si>
  <si>
    <t xml:space="preserve">Dr. Körtvélyessy András, Paksi Tiborné, Csősziné Juhász Ildikó, Dr. Perlaki Pál </t>
  </si>
  <si>
    <t xml:space="preserve"> Bartos András, Dr. Körmendi János,  Dr. Gervain Mihály,  Ilovszky Zoltán, Fetser János</t>
  </si>
  <si>
    <t xml:space="preserve"> dr. Szolnoky Miklós, dr. Kriván Gergely, Majorné Stelbaczky Zsuzsanna, dr. Mészner Zsófia, Koltai Jenő</t>
  </si>
  <si>
    <t>Szabadi János, Bene Andrásné, Szabó Tibor, dr. Thoma Elek, Baán Istvánné, Juhász Gábor József, dr. Mester Beáta, Vargáné Maurer Ilona, Herenkovics Ferencné, dr. Vörös Ibolya</t>
  </si>
  <si>
    <t>dr. Dávid Gyula Tibor, Dr. Cselik Zsolt, Tál Ferenc, dr. Bujdosó László, Schaffer Mihályné</t>
  </si>
  <si>
    <t>Kuminkáné Hoboth Edit, Móróné dr. Zupkó Tímea, Ortó Andrea, Dr. Somorácz György, Brunecz Ágnes</t>
  </si>
  <si>
    <t>Erdély-Franyó Anna, Németh Lászlóné, Oroszi Csilla, Deákné Miklós Melinda, Stipkovits Gabriella</t>
  </si>
  <si>
    <t>Dr. Buda Imre Róbert</t>
  </si>
  <si>
    <t>Dr. Buda Imre Róbert,  Dr. Hevesi Gusztáv, Beke Gyuláné, Hédl Sándor, Simon Mihály</t>
  </si>
  <si>
    <t>dr. Juhos Bernadett</t>
  </si>
  <si>
    <t>dr. Juhos Bernadett, Kultné Mátyás Rita, Dr. Farkas Ferenc, Varga Péter, dr. Magos Mária, dr. Pereszlényi Lászlóné, dr. Bátai István, Erdei Katalin, Engert Ferenc, Schäffer Róbert, Käszné Lebő Zsuzsanna</t>
  </si>
  <si>
    <t>Horváth Mária, Kiss Béla, Dr. Hugyák Ádám, Dr. Vida Beáta, Dr. Nagy Gábor</t>
  </si>
  <si>
    <t>Dr. Pörneczi Károly, Káldy Zoltán, Dr. Kovács Antal, Söptei Józsefné, Fehér László, Dr. Farkas Péter, Dr. Krizmanich Mária</t>
  </si>
  <si>
    <t>Kovács Zsolt, Dr. Krizmanich Mária, Budai László, Szöllősiné Kocsis Zsuzsanna, Teschnerné Dr. Szele Márta</t>
  </si>
  <si>
    <t xml:space="preserve"> dr. Gulyás Zoltán, Budai László, dr. Winiczai Zoltán, Erdélyiné Orbán Gyöngyi, dr. Pusztai Judit, Kovács Zsolt, Szőllősiné Kocsis Zsuzsanna</t>
  </si>
  <si>
    <t>Dr. Tóth György, Tahy Ágnes, Székely Edgár, Bergman Annamária, Dr. Szabó István</t>
  </si>
  <si>
    <t xml:space="preserve">Dr. Doma Imre, Fodor Márk, Horváth Imre, Kapcsándy Mária, Szenecsár Melinda
</t>
  </si>
  <si>
    <t>gazdig@kenessey.hu</t>
  </si>
  <si>
    <t>35/505005</t>
  </si>
  <si>
    <t>Kovács Anett Beáta</t>
  </si>
  <si>
    <t>Szent Imre Kórház Fejlesztési Alapítvány</t>
  </si>
  <si>
    <t>1115 Budapest, Tétényi út 12-16.</t>
  </si>
  <si>
    <t>Dr. Arnold Lászlóné dr. Hegedűs Mária Magdolna</t>
  </si>
  <si>
    <t> info@szentimrekorhaz.hu</t>
  </si>
  <si>
    <t>06-1-464-8600</t>
  </si>
  <si>
    <t>Jávorszky Ödön Városi Kórház Alapítvány</t>
  </si>
  <si>
    <t>2600 Vác, Argenti Döme tér 1-3.</t>
  </si>
  <si>
    <t>Harmati Ferenc, dr. Nagy Ferenc</t>
  </si>
  <si>
    <t>Az Intézmény rekonstrukciója, a mőszerezettség javítása, sürgősségi betegellátás fejlesztése.</t>
  </si>
  <si>
    <t>Dr. Hirling András, Dr. Gosztonyi Jenő, Harmati Ferenc, dr. Nagy Ferenc, dr. Herr György</t>
  </si>
  <si>
    <t>+36 27 620 620</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</si>
</sst>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u/>
      <sz val="11"/>
      <color theme="10"/>
      <name val="Calibri"/>
      <family val="2"/>
      <charset val="238"/>
    </font>
    <font>
      <sz val="12"/>
      <color rgb="FF000000"/>
      <name val="Times New Roman"/>
      <family val="1"/>
      <charset val="238"/>
    </font>
    <font>
      <b/>
      <i/>
      <sz val="10"/>
      <color theme="0"/>
      <name val="Calibri"/>
      <family val="2"/>
      <charset val="238"/>
      <scheme val="minor"/>
    </font>
    <font>
      <b/>
      <i/>
      <sz val="10"/>
      <name val="Calibri"/>
      <family val="2"/>
      <charset val="238"/>
      <scheme val="minor"/>
    </font>
    <font>
      <sz val="10"/>
      <color theme="1"/>
      <name val="Calibri"/>
      <family val="2"/>
      <charset val="238"/>
      <scheme val="minor"/>
    </font>
    <font>
      <b/>
      <sz val="20"/>
      <color theme="1"/>
      <name val="Calibri"/>
      <family val="2"/>
      <charset val="238"/>
      <scheme val="minor"/>
    </font>
    <font>
      <sz val="11"/>
      <color rgb="FFFF0000"/>
      <name val="Calibri"/>
      <family val="2"/>
      <charset val="238"/>
      <scheme val="minor"/>
    </font>
    <font>
      <b/>
      <sz val="11"/>
      <name val="Calibri"/>
      <family val="2"/>
      <charset val="238"/>
      <scheme val="minor"/>
    </font>
    <font>
      <sz val="14"/>
      <color theme="1"/>
      <name val="Calibri"/>
      <family val="2"/>
      <charset val="238"/>
      <scheme val="minor"/>
    </font>
    <font>
      <sz val="14"/>
      <name val="Calibri"/>
      <family val="2"/>
      <charset val="238"/>
      <scheme val="minor"/>
    </font>
    <font>
      <b/>
      <sz val="14"/>
      <name val="Calibri"/>
      <family val="2"/>
      <charset val="238"/>
      <scheme val="minor"/>
    </font>
    <font>
      <sz val="11"/>
      <name val="Calibri"/>
      <family val="2"/>
      <charset val="238"/>
      <scheme val="minor"/>
    </font>
    <font>
      <sz val="12"/>
      <color theme="1"/>
      <name val="Calibri"/>
      <family val="2"/>
      <charset val="238"/>
      <scheme val="minor"/>
    </font>
    <font>
      <b/>
      <sz val="18"/>
      <color theme="1"/>
      <name val="Calibri"/>
      <family val="2"/>
      <charset val="238"/>
      <scheme val="minor"/>
    </font>
    <font>
      <sz val="12"/>
      <color rgb="FF000000"/>
      <name val="Arial"/>
      <family val="2"/>
      <charset val="238"/>
    </font>
    <font>
      <b/>
      <sz val="12"/>
      <name val="Calibri"/>
      <family val="2"/>
      <charset val="238"/>
      <scheme val="minor"/>
    </font>
    <font>
      <sz val="12"/>
      <name val="Calibri"/>
      <family val="2"/>
      <charset val="238"/>
      <scheme val="minor"/>
    </font>
    <font>
      <sz val="14"/>
      <name val="Times New Roman"/>
      <family val="1"/>
      <charset val="238"/>
    </font>
    <font>
      <sz val="11"/>
      <color theme="1"/>
      <name val="Times New Roman"/>
      <family val="1"/>
      <charset val="238"/>
    </font>
    <font>
      <sz val="20"/>
      <color theme="0"/>
      <name val="Calibri"/>
      <family val="2"/>
      <charset val="238"/>
      <scheme val="minor"/>
    </font>
    <font>
      <b/>
      <sz val="22"/>
      <color theme="0" tint="-4.9989318521683403E-2"/>
      <name val="Calibri"/>
      <family val="2"/>
      <charset val="238"/>
      <scheme val="minor"/>
    </font>
    <font>
      <sz val="20"/>
      <color theme="1"/>
      <name val="Calibri"/>
      <family val="2"/>
      <charset val="238"/>
      <scheme val="minor"/>
    </font>
    <font>
      <sz val="22"/>
      <color theme="1"/>
      <name val="Calibri"/>
      <family val="2"/>
      <charset val="238"/>
      <scheme val="minor"/>
    </font>
    <font>
      <sz val="20"/>
      <name val="Calibri"/>
      <family val="2"/>
      <charset val="238"/>
      <scheme val="minor"/>
    </font>
    <font>
      <sz val="10"/>
      <name val="Calibri"/>
      <family val="2"/>
      <charset val="238"/>
      <scheme val="minor"/>
    </font>
    <font>
      <b/>
      <sz val="36"/>
      <name val="Calibri"/>
      <family val="2"/>
      <charset val="238"/>
      <scheme val="minor"/>
    </font>
    <font>
      <sz val="10.5"/>
      <color rgb="FF333333"/>
      <name val="Arial"/>
      <family val="2"/>
      <charset val="238"/>
    </font>
    <font>
      <sz val="14"/>
      <color rgb="FFFF0000"/>
      <name val="Calibri"/>
      <family val="2"/>
      <charset val="238"/>
      <scheme val="minor"/>
    </font>
    <font>
      <sz val="11"/>
      <color rgb="FF000000"/>
      <name val="Arial"/>
      <family val="2"/>
      <charset val="238"/>
    </font>
    <font>
      <b/>
      <sz val="10.5"/>
      <color rgb="FF333333"/>
      <name val="Arial"/>
      <family val="2"/>
      <charset val="238"/>
    </font>
    <font>
      <sz val="9"/>
      <color theme="1"/>
      <name val="Calibri"/>
      <family val="2"/>
      <charset val="238"/>
      <scheme val="minor"/>
    </font>
    <font>
      <b/>
      <sz val="10"/>
      <color theme="1"/>
      <name val="Calibri"/>
      <family val="2"/>
      <charset val="238"/>
      <scheme val="minor"/>
    </font>
    <font>
      <b/>
      <sz val="16"/>
      <color theme="1"/>
      <name val="Calibri"/>
      <family val="2"/>
      <charset val="238"/>
      <scheme val="minor"/>
    </font>
    <font>
      <sz val="11"/>
      <color rgb="FF4F4F4F"/>
      <name val="Arial"/>
      <family val="2"/>
      <charset val="238"/>
    </font>
    <font>
      <sz val="11"/>
      <name val="Arial"/>
      <family val="2"/>
      <charset val="238"/>
    </font>
    <font>
      <b/>
      <i/>
      <sz val="11"/>
      <name val="Calibri"/>
      <family val="2"/>
      <charset val="238"/>
      <scheme val="minor"/>
    </font>
    <font>
      <u/>
      <sz val="11"/>
      <name val="Calibri"/>
      <family val="2"/>
      <charset val="238"/>
    </font>
    <font>
      <u/>
      <sz val="1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6" tint="0.79998168889431442"/>
        <bgColor indexed="64"/>
      </patternFill>
    </fill>
    <fill>
      <gradientFill degree="90">
        <stop position="0">
          <color theme="0"/>
        </stop>
        <stop position="1">
          <color theme="4"/>
        </stop>
      </gradientFill>
    </fill>
    <fill>
      <gradientFill degree="90">
        <stop position="0">
          <color theme="0"/>
        </stop>
        <stop position="1">
          <color theme="5"/>
        </stop>
      </gradient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49">
    <xf numFmtId="0" fontId="0" fillId="0" borderId="0" xfId="0"/>
    <xf numFmtId="0" fontId="0" fillId="0" borderId="2" xfId="0" applyBorder="1" applyAlignment="1">
      <alignment wrapText="1"/>
    </xf>
    <xf numFmtId="0" fontId="0" fillId="0" borderId="1"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wrapText="1"/>
    </xf>
    <xf numFmtId="0" fontId="1" fillId="0" borderId="0" xfId="0" applyFont="1" applyAlignment="1">
      <alignment wrapText="1"/>
    </xf>
    <xf numFmtId="0" fontId="0" fillId="0" borderId="5" xfId="0" applyBorder="1" applyAlignment="1">
      <alignment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3" borderId="0" xfId="0" applyFill="1" applyBorder="1"/>
    <xf numFmtId="0" fontId="6" fillId="2" borderId="1" xfId="0" applyFont="1" applyFill="1" applyBorder="1" applyAlignment="1">
      <alignment horizontal="center" vertical="center"/>
    </xf>
    <xf numFmtId="0" fontId="5" fillId="6" borderId="1" xfId="0" applyFont="1" applyFill="1" applyBorder="1" applyAlignment="1">
      <alignment horizontal="center" vertical="center"/>
    </xf>
    <xf numFmtId="3" fontId="0" fillId="2" borderId="1" xfId="0" applyNumberFormat="1" applyFill="1" applyBorder="1" applyAlignment="1">
      <alignment horizontal="center" vertical="center"/>
    </xf>
    <xf numFmtId="3"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0" fillId="7" borderId="1" xfId="0" applyFill="1" applyBorder="1" applyAlignment="1">
      <alignment horizontal="center" vertical="center" wrapText="1"/>
    </xf>
    <xf numFmtId="0" fontId="8" fillId="7"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wrapText="1"/>
    </xf>
    <xf numFmtId="3" fontId="0" fillId="2" borderId="1" xfId="0" applyNumberFormat="1" applyFont="1" applyFill="1" applyBorder="1" applyAlignment="1">
      <alignment horizontal="center" vertical="center"/>
    </xf>
    <xf numFmtId="0" fontId="2" fillId="7"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1" fillId="7" borderId="1" xfId="0" applyFont="1" applyFill="1" applyBorder="1" applyAlignment="1">
      <alignment horizontal="center" vertical="center"/>
    </xf>
    <xf numFmtId="0" fontId="11" fillId="0" borderId="1" xfId="0" applyFont="1" applyBorder="1" applyAlignment="1">
      <alignment horizontal="center" vertical="center"/>
    </xf>
    <xf numFmtId="0" fontId="2" fillId="8" borderId="1" xfId="0" applyFont="1" applyFill="1" applyBorder="1" applyAlignment="1">
      <alignment horizontal="left" vertical="center" wrapText="1"/>
    </xf>
    <xf numFmtId="9" fontId="1" fillId="9" borderId="1" xfId="0" applyNumberFormat="1" applyFont="1" applyFill="1" applyBorder="1" applyAlignment="1">
      <alignment horizontal="center" vertical="center"/>
    </xf>
    <xf numFmtId="0" fontId="0" fillId="0" borderId="0" xfId="0" applyAlignment="1">
      <alignment horizontal="center" vertical="center"/>
    </xf>
    <xf numFmtId="9" fontId="0" fillId="0" borderId="0" xfId="0" applyNumberFormat="1"/>
    <xf numFmtId="3" fontId="0" fillId="3" borderId="0" xfId="0" applyNumberFormat="1" applyFill="1" applyBorder="1"/>
    <xf numFmtId="0" fontId="18" fillId="7"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9" borderId="1" xfId="0" applyFont="1" applyFill="1" applyBorder="1" applyAlignment="1">
      <alignment horizontal="center" vertical="center"/>
    </xf>
    <xf numFmtId="3" fontId="0" fillId="2" borderId="0" xfId="0" applyNumberFormat="1" applyFill="1" applyBorder="1" applyAlignment="1">
      <alignment horizontal="center" vertical="center"/>
    </xf>
    <xf numFmtId="3" fontId="0" fillId="0" borderId="0" xfId="0" applyNumberFormat="1" applyBorder="1" applyAlignment="1">
      <alignment horizontal="center" vertical="center"/>
    </xf>
    <xf numFmtId="0" fontId="18" fillId="3" borderId="1" xfId="0" applyFont="1" applyFill="1" applyBorder="1" applyAlignment="1">
      <alignment horizontal="center" vertical="center" wrapText="1"/>
    </xf>
    <xf numFmtId="0" fontId="13" fillId="8" borderId="1"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8" fillId="8" borderId="7" xfId="0" applyFont="1" applyFill="1" applyBorder="1" applyAlignment="1">
      <alignment horizontal="center" vertical="center"/>
    </xf>
    <xf numFmtId="0" fontId="8" fillId="8" borderId="3" xfId="0" applyFont="1" applyFill="1" applyBorder="1" applyAlignment="1">
      <alignment horizontal="center" vertical="center" wrapText="1"/>
    </xf>
    <xf numFmtId="0" fontId="18" fillId="8" borderId="1" xfId="0" applyFont="1" applyFill="1" applyBorder="1" applyAlignment="1">
      <alignment horizontal="left" vertical="center" wrapText="1"/>
    </xf>
    <xf numFmtId="0" fontId="8" fillId="8" borderId="3" xfId="0" applyFont="1" applyFill="1" applyBorder="1" applyAlignment="1">
      <alignment horizontal="center" vertical="center"/>
    </xf>
    <xf numFmtId="0" fontId="1" fillId="9" borderId="1" xfId="0" applyFont="1" applyFill="1" applyBorder="1" applyAlignment="1">
      <alignment horizontal="center" vertical="center"/>
    </xf>
    <xf numFmtId="3" fontId="25" fillId="0" borderId="1" xfId="0" applyNumberFormat="1" applyFont="1" applyBorder="1" applyAlignment="1">
      <alignment horizontal="center" vertical="center"/>
    </xf>
    <xf numFmtId="0" fontId="2"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22" fillId="3" borderId="0" xfId="0" applyFont="1" applyFill="1" applyBorder="1" applyAlignment="1"/>
    <xf numFmtId="0" fontId="0" fillId="3" borderId="1" xfId="0" applyFill="1" applyBorder="1" applyAlignment="1">
      <alignment horizontal="center" vertical="center" wrapText="1"/>
    </xf>
    <xf numFmtId="0" fontId="13" fillId="3" borderId="1" xfId="0" applyFont="1" applyFill="1" applyBorder="1" applyAlignment="1">
      <alignment horizontal="center" vertical="center" wrapText="1"/>
    </xf>
    <xf numFmtId="3" fontId="0" fillId="3" borderId="1" xfId="0" applyNumberFormat="1" applyFill="1" applyBorder="1" applyAlignment="1">
      <alignment horizontal="center" vertical="center" wrapText="1"/>
    </xf>
    <xf numFmtId="3" fontId="0" fillId="3" borderId="1" xfId="0" applyNumberFormat="1" applyFont="1" applyFill="1" applyBorder="1" applyAlignment="1">
      <alignment horizontal="center" vertical="center" wrapText="1"/>
    </xf>
    <xf numFmtId="0" fontId="0" fillId="3" borderId="8" xfId="0" applyFill="1" applyBorder="1" applyAlignment="1">
      <alignment horizontal="center" vertical="center" wrapText="1"/>
    </xf>
    <xf numFmtId="0" fontId="10"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3" fontId="14" fillId="3" borderId="1" xfId="0" applyNumberFormat="1" applyFont="1" applyFill="1" applyBorder="1" applyAlignment="1">
      <alignment horizontal="center" vertical="center" wrapText="1"/>
    </xf>
    <xf numFmtId="0" fontId="0" fillId="3" borderId="1" xfId="0" applyFill="1" applyBorder="1" applyAlignment="1">
      <alignment horizontal="center" vertical="center" textRotation="90" wrapText="1"/>
    </xf>
    <xf numFmtId="0" fontId="27" fillId="3" borderId="1" xfId="0" applyFont="1" applyFill="1" applyBorder="1" applyAlignment="1">
      <alignment horizontal="center" vertical="center" textRotation="90" wrapText="1"/>
    </xf>
    <xf numFmtId="0" fontId="13" fillId="3" borderId="8" xfId="0" applyFont="1" applyFill="1" applyBorder="1" applyAlignment="1">
      <alignment horizontal="center" vertical="center" wrapText="1"/>
    </xf>
    <xf numFmtId="0" fontId="0" fillId="3" borderId="8" xfId="0" applyFill="1" applyBorder="1" applyAlignment="1">
      <alignment horizontal="center" vertical="center" textRotation="90"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textRotation="90" wrapText="1"/>
    </xf>
    <xf numFmtId="0" fontId="0" fillId="3" borderId="5" xfId="0" applyFill="1" applyBorder="1" applyAlignment="1">
      <alignment horizontal="center" vertical="center" wrapText="1"/>
    </xf>
    <xf numFmtId="0" fontId="13" fillId="3" borderId="5" xfId="0" applyFont="1" applyFill="1" applyBorder="1" applyAlignment="1">
      <alignment horizontal="center" vertical="center" wrapText="1"/>
    </xf>
    <xf numFmtId="0" fontId="0" fillId="3" borderId="5" xfId="0" applyFill="1" applyBorder="1" applyAlignment="1">
      <alignment horizontal="center" vertical="center" textRotation="90" wrapText="1"/>
    </xf>
    <xf numFmtId="0" fontId="1" fillId="7" borderId="18"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14" fillId="3" borderId="1" xfId="0" applyFont="1" applyFill="1" applyBorder="1" applyAlignment="1">
      <alignment horizontal="center" vertical="center" textRotation="90" wrapText="1"/>
    </xf>
    <xf numFmtId="14" fontId="0" fillId="3" borderId="1" xfId="0" applyNumberFormat="1" applyFill="1" applyBorder="1" applyAlignment="1">
      <alignment horizontal="center" vertical="center" wrapText="1"/>
    </xf>
    <xf numFmtId="0" fontId="14" fillId="3" borderId="5" xfId="0" applyFont="1" applyFill="1" applyBorder="1" applyAlignment="1">
      <alignment horizontal="center" vertical="center" wrapText="1"/>
    </xf>
    <xf numFmtId="0" fontId="0" fillId="3" borderId="9" xfId="0" applyFill="1" applyBorder="1" applyAlignment="1">
      <alignment horizontal="center" vertical="center" wrapText="1"/>
    </xf>
    <xf numFmtId="0" fontId="1" fillId="7" borderId="19" xfId="0" applyFont="1" applyFill="1" applyBorder="1" applyAlignment="1">
      <alignment horizontal="center" vertical="center" wrapText="1"/>
    </xf>
    <xf numFmtId="0" fontId="0" fillId="3" borderId="1" xfId="0" applyFont="1" applyFill="1" applyBorder="1" applyAlignment="1">
      <alignment horizontal="center" vertical="center" textRotation="90" wrapText="1"/>
    </xf>
    <xf numFmtId="0" fontId="7" fillId="3" borderId="1" xfId="0" applyFont="1" applyFill="1" applyBorder="1" applyAlignment="1">
      <alignment horizontal="center" vertical="center" textRotation="90" wrapText="1"/>
    </xf>
    <xf numFmtId="3" fontId="14" fillId="0" borderId="1" xfId="0" applyNumberFormat="1" applyFont="1" applyBorder="1" applyAlignment="1">
      <alignment horizontal="center" vertical="center"/>
    </xf>
    <xf numFmtId="3" fontId="0" fillId="0" borderId="1" xfId="0" applyNumberFormat="1" applyFont="1" applyBorder="1" applyAlignment="1">
      <alignment horizontal="center" vertical="center"/>
    </xf>
    <xf numFmtId="0" fontId="0" fillId="3" borderId="0" xfId="0" applyFont="1" applyFill="1" applyBorder="1"/>
    <xf numFmtId="3" fontId="0" fillId="3" borderId="8" xfId="0" applyNumberFormat="1" applyFill="1" applyBorder="1" applyAlignment="1">
      <alignment horizontal="center" vertical="center" wrapText="1"/>
    </xf>
    <xf numFmtId="0" fontId="6" fillId="7" borderId="4" xfId="0" applyFont="1" applyFill="1" applyBorder="1" applyAlignment="1">
      <alignment horizontal="center" vertical="center" wrapText="1"/>
    </xf>
    <xf numFmtId="0" fontId="28" fillId="3" borderId="14" xfId="0" applyFont="1" applyFill="1" applyBorder="1" applyAlignment="1">
      <alignment vertical="center" wrapText="1"/>
    </xf>
    <xf numFmtId="0" fontId="28" fillId="3" borderId="0" xfId="0" applyFont="1" applyFill="1" applyBorder="1" applyAlignment="1">
      <alignment vertical="center" wrapText="1"/>
    </xf>
    <xf numFmtId="0" fontId="28" fillId="3" borderId="15" xfId="0" applyFont="1" applyFill="1" applyBorder="1" applyAlignment="1">
      <alignment vertical="center" wrapText="1"/>
    </xf>
    <xf numFmtId="3" fontId="0" fillId="3" borderId="5" xfId="0" applyNumberFormat="1" applyFill="1" applyBorder="1" applyAlignment="1">
      <alignment horizontal="center" vertical="center" wrapText="1"/>
    </xf>
    <xf numFmtId="3" fontId="0" fillId="3" borderId="9" xfId="0" applyNumberFormat="1"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3" fontId="0" fillId="3" borderId="5" xfId="0" applyNumberFormat="1" applyFill="1" applyBorder="1" applyAlignment="1">
      <alignment horizontal="center" vertical="center" wrapText="1"/>
    </xf>
    <xf numFmtId="0" fontId="0" fillId="3" borderId="5" xfId="0" applyFill="1" applyBorder="1" applyAlignment="1">
      <alignment horizontal="center" vertical="center" wrapText="1"/>
    </xf>
    <xf numFmtId="0" fontId="8" fillId="8" borderId="5" xfId="0" applyFont="1" applyFill="1" applyBorder="1" applyAlignment="1">
      <alignment horizontal="center" vertical="center"/>
    </xf>
    <xf numFmtId="3" fontId="0" fillId="3" borderId="1" xfId="0" applyNumberFormat="1" applyFont="1" applyFill="1" applyBorder="1" applyAlignment="1">
      <alignment horizontal="center" vertical="center"/>
    </xf>
    <xf numFmtId="0" fontId="1" fillId="11" borderId="1" xfId="0" applyFont="1" applyFill="1" applyBorder="1" applyAlignment="1">
      <alignment horizontal="center" vertical="center"/>
    </xf>
    <xf numFmtId="3" fontId="25" fillId="11" borderId="1" xfId="0" applyNumberFormat="1" applyFont="1" applyFill="1" applyBorder="1" applyAlignment="1">
      <alignment horizontal="center" vertical="center"/>
    </xf>
    <xf numFmtId="0" fontId="8" fillId="8" borderId="1" xfId="0" applyFont="1" applyFill="1" applyBorder="1" applyAlignment="1">
      <alignment horizontal="center" vertical="center"/>
    </xf>
    <xf numFmtId="0" fontId="31" fillId="0" borderId="1" xfId="0" applyFont="1" applyBorder="1" applyAlignment="1">
      <alignment horizontal="center" vertical="center" textRotation="90" wrapText="1"/>
    </xf>
    <xf numFmtId="0" fontId="21" fillId="0" borderId="1" xfId="0" applyFont="1" applyBorder="1" applyAlignment="1">
      <alignment horizontal="center" vertical="center" textRotation="90" wrapText="1"/>
    </xf>
    <xf numFmtId="0" fontId="18" fillId="3" borderId="1" xfId="0" applyFont="1" applyFill="1" applyBorder="1" applyAlignment="1">
      <alignment horizontal="left" vertical="center" wrapText="1"/>
    </xf>
    <xf numFmtId="0" fontId="1" fillId="9" borderId="1" xfId="0" applyFont="1" applyFill="1" applyBorder="1" applyAlignment="1">
      <alignment horizontal="center" vertical="center"/>
    </xf>
    <xf numFmtId="9" fontId="1" fillId="9" borderId="1" xfId="0" applyNumberFormat="1" applyFont="1" applyFill="1" applyBorder="1" applyAlignment="1">
      <alignment horizontal="center" vertical="center"/>
    </xf>
    <xf numFmtId="0" fontId="2" fillId="12"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0" fontId="29" fillId="12" borderId="1" xfId="0" applyFont="1" applyFill="1" applyBorder="1" applyAlignment="1">
      <alignment horizontal="center" vertical="center"/>
    </xf>
    <xf numFmtId="0" fontId="0" fillId="12" borderId="1" xfId="0" applyFill="1" applyBorder="1" applyAlignment="1">
      <alignment horizontal="center" vertical="center" wrapText="1"/>
    </xf>
    <xf numFmtId="0" fontId="0" fillId="12" borderId="1" xfId="0" applyFill="1" applyBorder="1" applyAlignment="1">
      <alignment horizontal="center" vertical="center"/>
    </xf>
    <xf numFmtId="0" fontId="18" fillId="12" borderId="1" xfId="0" applyFont="1" applyFill="1" applyBorder="1" applyAlignment="1">
      <alignment horizontal="center" vertical="center" wrapText="1"/>
    </xf>
    <xf numFmtId="0" fontId="8" fillId="12" borderId="1" xfId="0" applyFont="1" applyFill="1" applyBorder="1" applyAlignment="1">
      <alignment horizontal="center" vertical="center"/>
    </xf>
    <xf numFmtId="0" fontId="12" fillId="12" borderId="1" xfId="0" applyFont="1" applyFill="1" applyBorder="1" applyAlignment="1">
      <alignment horizontal="center" vertical="center" wrapText="1"/>
    </xf>
    <xf numFmtId="0" fontId="8" fillId="8" borderId="3" xfId="0" applyFont="1" applyFill="1" applyBorder="1" applyAlignment="1">
      <alignment horizontal="center" vertical="center"/>
    </xf>
    <xf numFmtId="0" fontId="0" fillId="3" borderId="5" xfId="0" applyFill="1" applyBorder="1" applyAlignment="1">
      <alignment horizontal="center" vertical="center" wrapText="1"/>
    </xf>
    <xf numFmtId="14" fontId="0" fillId="3"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3" fontId="9" fillId="2" borderId="1" xfId="0" applyNumberFormat="1" applyFont="1" applyFill="1" applyBorder="1" applyAlignment="1">
      <alignment horizontal="center" vertical="center"/>
    </xf>
    <xf numFmtId="3" fontId="14" fillId="2" borderId="1" xfId="0" applyNumberFormat="1" applyFont="1" applyFill="1" applyBorder="1" applyAlignment="1">
      <alignment horizontal="center" vertical="center"/>
    </xf>
    <xf numFmtId="3" fontId="11" fillId="0" borderId="1" xfId="0" applyNumberFormat="1" applyFont="1" applyBorder="1" applyAlignment="1">
      <alignment horizontal="center" vertical="center"/>
    </xf>
    <xf numFmtId="3" fontId="30" fillId="0" borderId="1" xfId="0" applyNumberFormat="1" applyFont="1" applyBorder="1" applyAlignment="1">
      <alignment horizontal="center" vertical="center"/>
    </xf>
    <xf numFmtId="3" fontId="11" fillId="2" borderId="1" xfId="0" applyNumberFormat="1" applyFont="1" applyFill="1" applyBorder="1" applyAlignment="1">
      <alignment horizontal="center" vertical="center"/>
    </xf>
    <xf numFmtId="3" fontId="30" fillId="2" borderId="1" xfId="0" applyNumberFormat="1" applyFont="1" applyFill="1" applyBorder="1" applyAlignment="1">
      <alignment horizontal="center" vertical="center"/>
    </xf>
    <xf numFmtId="0" fontId="11" fillId="4"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33" fillId="0" borderId="0" xfId="0" applyFont="1" applyAlignment="1">
      <alignment vertical="center"/>
    </xf>
    <xf numFmtId="0" fontId="33" fillId="0" borderId="0" xfId="0" applyFont="1" applyAlignment="1">
      <alignment horizontal="center" vertical="center"/>
    </xf>
    <xf numFmtId="0" fontId="33" fillId="0" borderId="1" xfId="0" applyFont="1" applyBorder="1" applyAlignment="1">
      <alignment horizontal="center" vertical="center"/>
    </xf>
    <xf numFmtId="0" fontId="33" fillId="0" borderId="5" xfId="0" applyFont="1" applyBorder="1" applyAlignment="1">
      <alignment horizontal="center" vertical="center"/>
    </xf>
    <xf numFmtId="0" fontId="33" fillId="0" borderId="22" xfId="0" applyFont="1" applyBorder="1" applyAlignment="1">
      <alignment horizontal="center" vertical="center"/>
    </xf>
    <xf numFmtId="0" fontId="33" fillId="0" borderId="2" xfId="0" applyFont="1" applyBorder="1" applyAlignment="1">
      <alignment horizontal="center" vertical="center"/>
    </xf>
    <xf numFmtId="0" fontId="33" fillId="0" borderId="23" xfId="0" applyFont="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33" fillId="0" borderId="4" xfId="0" applyFont="1" applyBorder="1" applyAlignment="1">
      <alignment horizontal="center" vertical="center"/>
    </xf>
    <xf numFmtId="0" fontId="33" fillId="0" borderId="21" xfId="0" applyFont="1" applyBorder="1" applyAlignment="1">
      <alignment horizontal="center" vertical="center"/>
    </xf>
    <xf numFmtId="0" fontId="33" fillId="0" borderId="24" xfId="0" applyFont="1" applyBorder="1" applyAlignment="1">
      <alignment horizontal="center" vertical="center"/>
    </xf>
    <xf numFmtId="0" fontId="33" fillId="0" borderId="25" xfId="0" applyFont="1" applyBorder="1" applyAlignment="1">
      <alignment horizontal="center" vertical="center"/>
    </xf>
    <xf numFmtId="0" fontId="7" fillId="0" borderId="0" xfId="0" applyFont="1" applyFill="1" applyBorder="1" applyAlignment="1">
      <alignment wrapText="1"/>
    </xf>
    <xf numFmtId="0" fontId="7" fillId="0" borderId="0" xfId="0" applyFont="1" applyFill="1" applyAlignment="1">
      <alignment wrapText="1"/>
    </xf>
    <xf numFmtId="0" fontId="7" fillId="0" borderId="0" xfId="0" applyFont="1" applyFill="1" applyAlignment="1">
      <alignment horizontal="center" vertical="center" wrapText="1"/>
    </xf>
    <xf numFmtId="0" fontId="27" fillId="0" borderId="0" xfId="0" applyFont="1" applyFill="1" applyBorder="1" applyAlignment="1">
      <alignment wrapText="1"/>
    </xf>
    <xf numFmtId="0" fontId="7" fillId="0" borderId="0" xfId="0" applyFont="1" applyFill="1" applyAlignment="1">
      <alignment horizont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0" fillId="0"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38" fillId="14" borderId="1" xfId="0" applyFont="1" applyFill="1" applyBorder="1" applyAlignment="1">
      <alignment horizontal="center" vertical="center" wrapText="1"/>
    </xf>
    <xf numFmtId="1" fontId="10" fillId="14" borderId="1" xfId="0" applyNumberFormat="1" applyFont="1" applyFill="1" applyBorder="1" applyAlignment="1">
      <alignment horizontal="center" vertical="center"/>
    </xf>
    <xf numFmtId="0" fontId="3" fillId="0" borderId="1" xfId="1" applyFont="1" applyBorder="1" applyAlignment="1" applyProtection="1"/>
    <xf numFmtId="0" fontId="0" fillId="0" borderId="1" xfId="0" applyFont="1" applyFill="1" applyBorder="1" applyAlignment="1">
      <alignment wrapText="1"/>
    </xf>
    <xf numFmtId="0" fontId="0" fillId="0" borderId="1" xfId="0" applyFont="1" applyFill="1" applyBorder="1" applyAlignment="1">
      <alignment vertical="center" wrapText="1"/>
    </xf>
    <xf numFmtId="0" fontId="3" fillId="0" borderId="1" xfId="1" applyFont="1" applyFill="1" applyBorder="1" applyAlignment="1" applyProtection="1">
      <alignment wrapText="1"/>
    </xf>
    <xf numFmtId="0" fontId="3" fillId="0" borderId="1" xfId="1" applyFont="1" applyFill="1" applyBorder="1" applyAlignment="1" applyProtection="1">
      <alignment vertical="center" wrapText="1"/>
    </xf>
    <xf numFmtId="0" fontId="0" fillId="0" borderId="0" xfId="0" applyFont="1" applyFill="1" applyBorder="1" applyAlignment="1">
      <alignment horizontal="center" vertical="center" wrapText="1"/>
    </xf>
    <xf numFmtId="0" fontId="1" fillId="14" borderId="27" xfId="0" applyFont="1" applyFill="1" applyBorder="1" applyAlignment="1">
      <alignment horizontal="center" vertical="center" wrapText="1"/>
    </xf>
    <xf numFmtId="0" fontId="39" fillId="0" borderId="8" xfId="1" applyFont="1" applyFill="1" applyBorder="1" applyAlignment="1" applyProtection="1">
      <alignment wrapText="1"/>
    </xf>
    <xf numFmtId="0" fontId="14" fillId="0" borderId="8" xfId="0" applyFont="1" applyFill="1" applyBorder="1" applyAlignment="1">
      <alignment wrapText="1"/>
    </xf>
    <xf numFmtId="0" fontId="14" fillId="0" borderId="1" xfId="0" applyFont="1" applyFill="1" applyBorder="1" applyAlignment="1">
      <alignment wrapText="1"/>
    </xf>
    <xf numFmtId="0" fontId="39" fillId="0" borderId="1" xfId="1" applyFont="1" applyFill="1" applyBorder="1" applyAlignment="1" applyProtection="1">
      <alignment wrapText="1"/>
    </xf>
    <xf numFmtId="0" fontId="14" fillId="0" borderId="0" xfId="0" applyFont="1" applyFill="1" applyBorder="1" applyAlignment="1">
      <alignment horizontal="center" vertical="center" wrapText="1"/>
    </xf>
    <xf numFmtId="0" fontId="14" fillId="0" borderId="1" xfId="0" applyFont="1" applyFill="1" applyBorder="1" applyAlignment="1">
      <alignment vertical="center" wrapText="1"/>
    </xf>
    <xf numFmtId="0" fontId="0" fillId="0" borderId="1" xfId="0" applyFont="1" applyFill="1" applyBorder="1" applyAlignment="1">
      <alignment vertical="center"/>
    </xf>
    <xf numFmtId="0" fontId="0" fillId="0" borderId="0" xfId="0" applyFont="1" applyFill="1" applyBorder="1" applyAlignment="1">
      <alignment vertical="center" wrapText="1"/>
    </xf>
    <xf numFmtId="0" fontId="36" fillId="0" borderId="0" xfId="0" applyFont="1" applyAlignment="1"/>
    <xf numFmtId="0" fontId="3" fillId="0" borderId="1" xfId="1" applyFont="1" applyBorder="1" applyAlignment="1" applyProtection="1">
      <alignment vertical="center" wrapText="1"/>
    </xf>
    <xf numFmtId="0" fontId="0" fillId="0" borderId="1" xfId="0" applyFont="1" applyBorder="1" applyAlignment="1">
      <alignment vertical="center" wrapText="1"/>
    </xf>
    <xf numFmtId="0" fontId="14" fillId="0" borderId="8" xfId="0" applyFont="1" applyFill="1" applyBorder="1" applyAlignment="1">
      <alignment vertical="center" wrapText="1"/>
    </xf>
    <xf numFmtId="0" fontId="2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7" fillId="0" borderId="1" xfId="1" applyFont="1" applyFill="1" applyBorder="1" applyAlignment="1" applyProtection="1">
      <alignment horizontal="center" vertical="center" wrapText="1"/>
    </xf>
    <xf numFmtId="0" fontId="39" fillId="0" borderId="1" xfId="1" applyFont="1" applyBorder="1" applyAlignment="1" applyProtection="1"/>
    <xf numFmtId="0" fontId="27" fillId="0" borderId="1" xfId="0" applyFont="1" applyFill="1" applyBorder="1" applyAlignment="1">
      <alignment wrapText="1"/>
    </xf>
    <xf numFmtId="0" fontId="27" fillId="0" borderId="1" xfId="0" applyFont="1" applyFill="1" applyBorder="1" applyAlignment="1">
      <alignment vertical="center" wrapText="1"/>
    </xf>
    <xf numFmtId="0" fontId="37" fillId="0" borderId="0" xfId="0" applyFont="1" applyAlignment="1">
      <alignment wrapText="1"/>
    </xf>
    <xf numFmtId="0" fontId="39" fillId="0" borderId="1" xfId="1" applyFont="1" applyBorder="1" applyAlignment="1" applyProtection="1">
      <alignment horizontal="center" vertical="center"/>
    </xf>
    <xf numFmtId="0" fontId="40" fillId="0" borderId="1" xfId="1" applyFont="1" applyBorder="1" applyAlignment="1" applyProtection="1">
      <alignment horizontal="center" vertical="center"/>
    </xf>
    <xf numFmtId="0" fontId="37" fillId="0" borderId="1" xfId="0" applyFont="1" applyFill="1" applyBorder="1" applyAlignment="1">
      <alignment horizontal="center" vertical="center" wrapText="1"/>
    </xf>
    <xf numFmtId="0" fontId="39" fillId="0" borderId="1" xfId="1" applyFont="1" applyFill="1" applyBorder="1" applyAlignment="1" applyProtection="1">
      <alignment horizontal="center" vertical="center" wrapText="1"/>
    </xf>
    <xf numFmtId="0" fontId="40" fillId="0" borderId="1" xfId="1" applyFont="1" applyFill="1" applyBorder="1" applyAlignment="1" applyProtection="1">
      <alignment horizontal="center" vertical="center" wrapText="1"/>
    </xf>
    <xf numFmtId="0" fontId="39" fillId="0" borderId="1" xfId="1" applyFont="1" applyFill="1" applyBorder="1" applyAlignment="1" applyProtection="1">
      <alignment vertical="center" wrapText="1"/>
    </xf>
    <xf numFmtId="0" fontId="39" fillId="3" borderId="1" xfId="1" applyFont="1" applyFill="1" applyBorder="1" applyAlignment="1" applyProtection="1">
      <alignment horizontal="center" vertical="center" wrapText="1"/>
    </xf>
    <xf numFmtId="0" fontId="27" fillId="3" borderId="1" xfId="0" applyFont="1" applyFill="1" applyBorder="1" applyAlignment="1">
      <alignment horizontal="center" vertical="center" wrapText="1"/>
    </xf>
    <xf numFmtId="0" fontId="14" fillId="0" borderId="1" xfId="1" applyFont="1" applyFill="1" applyBorder="1" applyAlignment="1" applyProtection="1">
      <alignment horizontal="center" vertical="center" wrapText="1"/>
    </xf>
    <xf numFmtId="0" fontId="37" fillId="15" borderId="26" xfId="0" applyFont="1" applyFill="1" applyBorder="1" applyAlignment="1">
      <alignment horizontal="left" vertical="center" wrapText="1" indent="1"/>
    </xf>
    <xf numFmtId="0" fontId="14" fillId="0" borderId="1" xfId="0" applyFont="1" applyBorder="1" applyAlignment="1">
      <alignment horizontal="center" vertical="center" wrapText="1"/>
    </xf>
    <xf numFmtId="0" fontId="39" fillId="0" borderId="1" xfId="1" applyFont="1" applyBorder="1" applyAlignment="1" applyProtection="1">
      <alignment vertical="center"/>
    </xf>
    <xf numFmtId="0" fontId="1" fillId="13" borderId="1" xfId="0" applyFont="1" applyFill="1" applyBorder="1" applyAlignment="1">
      <alignment horizontal="center" vertical="center" wrapText="1"/>
    </xf>
    <xf numFmtId="0" fontId="1" fillId="0" borderId="0" xfId="0" applyFont="1" applyFill="1" applyBorder="1" applyAlignment="1">
      <alignment horizontal="left" wrapText="1"/>
    </xf>
    <xf numFmtId="0" fontId="35" fillId="13" borderId="1" xfId="0" applyFont="1" applyFill="1" applyBorder="1" applyAlignment="1">
      <alignment horizontal="center" vertical="center" wrapText="1"/>
    </xf>
    <xf numFmtId="0" fontId="38" fillId="14" borderId="27" xfId="0" applyFont="1" applyFill="1" applyBorder="1" applyAlignment="1">
      <alignment horizontal="center" vertical="center" wrapText="1"/>
    </xf>
    <xf numFmtId="0" fontId="38" fillId="14" borderId="28" xfId="0" applyFont="1" applyFill="1" applyBorder="1" applyAlignment="1">
      <alignment horizontal="center" vertical="center" wrapText="1"/>
    </xf>
    <xf numFmtId="0" fontId="1"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8" fillId="8" borderId="3" xfId="0" applyFont="1" applyFill="1" applyBorder="1" applyAlignment="1">
      <alignment horizontal="center" vertical="center"/>
    </xf>
    <xf numFmtId="0" fontId="1" fillId="9" borderId="1" xfId="0" applyFont="1" applyFill="1" applyBorder="1" applyAlignment="1">
      <alignment horizontal="center" vertical="center"/>
    </xf>
    <xf numFmtId="0" fontId="16" fillId="8" borderId="8" xfId="0" applyFont="1" applyFill="1" applyBorder="1" applyAlignment="1">
      <alignment horizontal="center" vertical="center" textRotation="90"/>
    </xf>
    <xf numFmtId="0" fontId="16" fillId="8" borderId="9" xfId="0" applyFont="1" applyFill="1" applyBorder="1" applyAlignment="1">
      <alignment horizontal="center" vertical="center" textRotation="90"/>
    </xf>
    <xf numFmtId="0" fontId="16" fillId="8" borderId="5" xfId="0" applyFont="1" applyFill="1" applyBorder="1" applyAlignment="1">
      <alignment horizontal="center" vertical="center" textRotation="90"/>
    </xf>
    <xf numFmtId="0" fontId="22" fillId="10" borderId="0" xfId="0" applyFont="1" applyFill="1" applyBorder="1" applyAlignment="1">
      <alignment horizontal="center"/>
    </xf>
    <xf numFmtId="9" fontId="1" fillId="9" borderId="1" xfId="0" applyNumberFormat="1" applyFont="1" applyFill="1" applyBorder="1" applyAlignment="1">
      <alignment horizontal="center" vertical="center"/>
    </xf>
    <xf numFmtId="0" fontId="16" fillId="7" borderId="1" xfId="0" applyFont="1" applyFill="1" applyBorder="1" applyAlignment="1">
      <alignment horizontal="center" vertical="center" textRotation="90"/>
    </xf>
    <xf numFmtId="1" fontId="8" fillId="7" borderId="8" xfId="0" applyNumberFormat="1" applyFont="1" applyFill="1" applyBorder="1" applyAlignment="1">
      <alignment horizontal="center" vertical="center"/>
    </xf>
    <xf numFmtId="1" fontId="8" fillId="7" borderId="9" xfId="0" applyNumberFormat="1" applyFont="1" applyFill="1" applyBorder="1" applyAlignment="1">
      <alignment horizontal="center" vertical="center"/>
    </xf>
    <xf numFmtId="1" fontId="8" fillId="7" borderId="5" xfId="0" applyNumberFormat="1" applyFont="1" applyFill="1" applyBorder="1" applyAlignment="1">
      <alignment horizontal="center" vertical="center"/>
    </xf>
    <xf numFmtId="0" fontId="25" fillId="0" borderId="7" xfId="0" applyFont="1" applyBorder="1" applyAlignment="1">
      <alignment horizontal="center"/>
    </xf>
    <xf numFmtId="0" fontId="25" fillId="0" borderId="3" xfId="0" applyFont="1" applyBorder="1" applyAlignment="1">
      <alignment horizontal="center"/>
    </xf>
    <xf numFmtId="0" fontId="26" fillId="3" borderId="10"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3" xfId="0" applyFont="1" applyFill="1" applyBorder="1" applyAlignment="1">
      <alignment horizontal="center" vertical="center"/>
    </xf>
    <xf numFmtId="0" fontId="6" fillId="7" borderId="4"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 xfId="0"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5" xfId="0" applyFont="1" applyFill="1" applyBorder="1" applyAlignment="1">
      <alignment horizontal="center" vertical="center" wrapText="1"/>
    </xf>
    <xf numFmtId="3" fontId="0" fillId="3" borderId="8" xfId="0" applyNumberFormat="1" applyFill="1" applyBorder="1" applyAlignment="1">
      <alignment horizontal="center" vertical="center" wrapText="1"/>
    </xf>
    <xf numFmtId="3" fontId="0" fillId="3" borderId="9" xfId="0" applyNumberFormat="1" applyFill="1" applyBorder="1" applyAlignment="1">
      <alignment horizontal="center" vertical="center" wrapText="1"/>
    </xf>
    <xf numFmtId="3" fontId="0" fillId="3" borderId="5" xfId="0" applyNumberFormat="1" applyFill="1" applyBorder="1" applyAlignment="1">
      <alignment horizontal="center" vertical="center" wrapText="1"/>
    </xf>
    <xf numFmtId="0" fontId="0" fillId="3" borderId="8" xfId="0" applyFill="1" applyBorder="1" applyAlignment="1">
      <alignment horizontal="center" vertical="center" textRotation="90" wrapText="1"/>
    </xf>
    <xf numFmtId="0" fontId="0" fillId="3" borderId="9"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16" fillId="12" borderId="1" xfId="0" applyFont="1" applyFill="1" applyBorder="1" applyAlignment="1">
      <alignment horizontal="center" vertical="center" textRotation="90"/>
    </xf>
    <xf numFmtId="1" fontId="8" fillId="12" borderId="1" xfId="0" applyNumberFormat="1" applyFont="1" applyFill="1" applyBorder="1" applyAlignment="1">
      <alignment horizontal="center" vertical="center"/>
    </xf>
    <xf numFmtId="0" fontId="32" fillId="9" borderId="1" xfId="0" applyFont="1" applyFill="1" applyBorder="1" applyAlignment="1">
      <alignment horizontal="center" vertical="center"/>
    </xf>
    <xf numFmtId="0" fontId="1" fillId="9" borderId="1" xfId="0" applyFont="1" applyFill="1" applyBorder="1" applyAlignment="1">
      <alignment horizontal="center" vertical="center" wrapText="1"/>
    </xf>
  </cellXfs>
  <cellStyles count="2">
    <cellStyle name="Hivatkozás" xfId="1" builtinId="8"/>
    <cellStyle name="Normál" xfId="0" builtinId="0"/>
  </cellStyles>
  <dxfs count="0"/>
  <tableStyles count="0" defaultTableStyle="TableStyleMedium2" defaultPivotStyle="PivotStyleLight16"/>
  <colors>
    <mruColors>
      <color rgb="FF69D8FF"/>
      <color rgb="FF3B6285"/>
      <color rgb="FF705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800"/>
            </a:pPr>
            <a:r>
              <a:rPr lang="hu-HU" sz="2800">
                <a:solidFill>
                  <a:schemeClr val="bg1"/>
                </a:solidFill>
              </a:rPr>
              <a:t>Részesedések</a:t>
            </a:r>
          </a:p>
          <a:p>
            <a:pPr>
              <a:defRPr sz="2800"/>
            </a:pPr>
            <a:endParaRPr lang="hu-HU" sz="2800">
              <a:solidFill>
                <a:srgbClr val="FFFF00"/>
              </a:solidFill>
            </a:endParaRPr>
          </a:p>
          <a:p>
            <a:pPr>
              <a:defRPr sz="2800"/>
            </a:pPr>
            <a:endParaRPr lang="hu-HU" sz="2800"/>
          </a:p>
        </c:rich>
      </c:tx>
      <c:layout>
        <c:manualLayout>
          <c:xMode val="edge"/>
          <c:yMode val="edge"/>
          <c:x val="0.34773764992405631"/>
          <c:y val="1.6200607706886823E-4"/>
        </c:manualLayout>
      </c:layout>
      <c:overlay val="0"/>
    </c:title>
    <c:autoTitleDeleted val="0"/>
    <c:plotArea>
      <c:layout>
        <c:manualLayout>
          <c:layoutTarget val="inner"/>
          <c:xMode val="edge"/>
          <c:yMode val="edge"/>
          <c:x val="0.17730302217874946"/>
          <c:y val="9.9824125220879023E-2"/>
          <c:w val="0.86834358901985831"/>
          <c:h val="0.83448387520214928"/>
        </c:manualLayout>
      </c:layout>
      <c:doughnutChart>
        <c:varyColors val="1"/>
        <c:ser>
          <c:idx val="0"/>
          <c:order val="0"/>
          <c:spPr>
            <a:effectLst>
              <a:glow rad="139700">
                <a:schemeClr val="accent1">
                  <a:alpha val="92000"/>
                </a:schemeClr>
              </a:glow>
              <a:innerShdw blurRad="63500" dist="50800" dir="13500000">
                <a:prstClr val="black">
                  <a:alpha val="50000"/>
                </a:prstClr>
              </a:innerShdw>
            </a:effectLst>
            <a:scene3d>
              <a:camera prst="orthographicFront"/>
              <a:lightRig rig="threePt" dir="t"/>
            </a:scene3d>
            <a:sp3d/>
          </c:spPr>
          <c:explosion val="16"/>
          <c:dPt>
            <c:idx val="3"/>
            <c:bubble3D val="0"/>
            <c:explosion val="13"/>
            <c:extLst xmlns:c16r2="http://schemas.microsoft.com/office/drawing/2015/06/chart">
              <c:ext xmlns:c16="http://schemas.microsoft.com/office/drawing/2014/chart" uri="{C3380CC4-5D6E-409C-BE32-E72D297353CC}">
                <c16:uniqueId val="{00000000-25C1-4A0C-9AF1-58E820DDD55C}"/>
              </c:ext>
            </c:extLst>
          </c:dPt>
          <c:dLbls>
            <c:dLbl>
              <c:idx val="1"/>
              <c:layout>
                <c:manualLayout>
                  <c:x val="1.8264835804639123E-2"/>
                  <c:y val="-4.6296296296296294E-3"/>
                </c:manualLayout>
              </c:layou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1-25C1-4A0C-9AF1-58E820DDD55C}"/>
                </c:ext>
                <c:ext xmlns:c15="http://schemas.microsoft.com/office/drawing/2012/chart" uri="{CE6537A1-D6FC-4f65-9D91-7224C49458BB}"/>
              </c:extLst>
            </c:dLbl>
            <c:spPr>
              <a:scene3d>
                <a:camera prst="orthographicFront"/>
                <a:lightRig rig="threePt" dir="t"/>
              </a:scene3d>
              <a:sp3d>
                <a:bevelT w="114300" prst="artDeco"/>
              </a:sp3d>
            </c:spPr>
            <c:txPr>
              <a:bodyPr/>
              <a:lstStyle/>
              <a:p>
                <a:pPr>
                  <a:defRPr sz="2000" b="1"/>
                </a:pPr>
                <a:endParaRPr lang="hu-HU"/>
              </a:p>
            </c:txPr>
            <c:showLegendKey val="0"/>
            <c:showVal val="1"/>
            <c:showCatName val="0"/>
            <c:showSerName val="0"/>
            <c:showPercent val="1"/>
            <c:showBubbleSize val="0"/>
            <c:showLeaderLines val="1"/>
            <c:extLst xmlns:c16r2="http://schemas.microsoft.com/office/drawing/2015/06/chart">
              <c:ext xmlns:c15="http://schemas.microsoft.com/office/drawing/2012/chart" uri="{CE6537A1-D6FC-4f65-9D91-7224C49458BB}"/>
            </c:extLst>
          </c:dLbls>
          <c:cat>
            <c:strRef>
              <c:f>Részesedések!$K$5:$N$5</c:f>
              <c:strCache>
                <c:ptCount val="4"/>
                <c:pt idx="0">
                  <c:v>100%</c:v>
                </c:pt>
                <c:pt idx="1">
                  <c:v>51-99 %</c:v>
                </c:pt>
                <c:pt idx="2">
                  <c:v>50%</c:v>
                </c:pt>
                <c:pt idx="3">
                  <c:v>50 % alatt</c:v>
                </c:pt>
              </c:strCache>
            </c:strRef>
          </c:cat>
          <c:val>
            <c:numRef>
              <c:f>Részesedések!$K$6:$N$6</c:f>
              <c:numCache>
                <c:formatCode>General</c:formatCode>
                <c:ptCount val="4"/>
                <c:pt idx="0">
                  <c:v>11</c:v>
                </c:pt>
                <c:pt idx="1">
                  <c:v>3</c:v>
                </c:pt>
                <c:pt idx="2">
                  <c:v>5</c:v>
                </c:pt>
                <c:pt idx="3">
                  <c:v>7</c:v>
                </c:pt>
              </c:numCache>
            </c:numRef>
          </c:val>
          <c:extLst xmlns:c16r2="http://schemas.microsoft.com/office/drawing/2015/06/chart">
            <c:ext xmlns:c16="http://schemas.microsoft.com/office/drawing/2014/chart" uri="{C3380CC4-5D6E-409C-BE32-E72D297353CC}">
              <c16:uniqueId val="{00000002-25C1-4A0C-9AF1-58E820DDD55C}"/>
            </c:ext>
          </c:extLst>
        </c:ser>
        <c:dLbls>
          <c:showLegendKey val="0"/>
          <c:showVal val="0"/>
          <c:showCatName val="0"/>
          <c:showSerName val="0"/>
          <c:showPercent val="1"/>
          <c:showBubbleSize val="0"/>
          <c:showLeaderLines val="1"/>
        </c:dLbls>
        <c:firstSliceAng val="0"/>
        <c:holeSize val="50"/>
      </c:doughnutChart>
      <c:spPr>
        <a:blipFill>
          <a:blip xmlns:r="http://schemas.openxmlformats.org/officeDocument/2006/relationships" r:embed="rId1"/>
          <a:tile tx="0" ty="0" sx="100000" sy="100000" flip="none" algn="tl"/>
        </a:blipFill>
        <a:effectLst>
          <a:innerShdw blurRad="63500" dist="50800" dir="13500000">
            <a:prstClr val="black">
              <a:alpha val="50000"/>
            </a:prstClr>
          </a:innerShdw>
        </a:effectLst>
      </c:spPr>
    </c:plotArea>
    <c:legend>
      <c:legendPos val="r"/>
      <c:layout>
        <c:manualLayout>
          <c:xMode val="edge"/>
          <c:yMode val="edge"/>
          <c:x val="0.42985524043159495"/>
          <c:y val="0.336574463657417"/>
          <c:w val="0.13609591904460219"/>
          <c:h val="0.27485870156059811"/>
        </c:manualLayout>
      </c:layout>
      <c:overlay val="0"/>
      <c:spPr>
        <a:gradFill>
          <a:gsLst>
            <a:gs pos="0">
              <a:srgbClr val="FFEFD1"/>
            </a:gs>
            <a:gs pos="64999">
              <a:srgbClr val="F0EBD5"/>
            </a:gs>
            <a:gs pos="100000">
              <a:srgbClr val="D1C39F"/>
            </a:gs>
          </a:gsLst>
          <a:lin ang="5400000" scaled="0"/>
        </a:gradFill>
        <a:effectLst>
          <a:outerShdw blurRad="50800" dist="50800" dir="5400000" algn="ctr" rotWithShape="0">
            <a:schemeClr val="accent1">
              <a:lumMod val="40000"/>
              <a:lumOff val="60000"/>
            </a:schemeClr>
          </a:outerShdw>
        </a:effectLst>
      </c:spPr>
      <c:txPr>
        <a:bodyPr/>
        <a:lstStyle/>
        <a:p>
          <a:pPr>
            <a:defRPr sz="1100"/>
          </a:pPr>
          <a:endParaRPr lang="hu-HU"/>
        </a:p>
      </c:txPr>
    </c:legend>
    <c:plotVisOnly val="1"/>
    <c:dispBlanksAs val="gap"/>
    <c:showDLblsOverMax val="0"/>
  </c:chart>
  <c:spPr>
    <a:blipFill>
      <a:blip xmlns:r="http://schemas.openxmlformats.org/officeDocument/2006/relationships" r:embed="rId2"/>
      <a:tile tx="0" ty="0" sx="100000" sy="100000" flip="none" algn="tl"/>
    </a:blip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815105</xdr:colOff>
      <xdr:row>0</xdr:row>
      <xdr:rowOff>661988</xdr:rowOff>
    </xdr:to>
    <xdr:pic>
      <xdr:nvPicPr>
        <xdr:cNvPr id="2" name="Kép 1" descr="http://intra.aeek.hu/conf/upload/BEK4869_0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424705" cy="614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52191</xdr:colOff>
      <xdr:row>0</xdr:row>
      <xdr:rowOff>65240</xdr:rowOff>
    </xdr:from>
    <xdr:to>
      <xdr:col>3</xdr:col>
      <xdr:colOff>477752</xdr:colOff>
      <xdr:row>0</xdr:row>
      <xdr:rowOff>691541</xdr:rowOff>
    </xdr:to>
    <xdr:pic>
      <xdr:nvPicPr>
        <xdr:cNvPr id="3" name="Kép 1" descr="cid: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191" y="65240"/>
          <a:ext cx="3044936" cy="626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0</xdr:col>
      <xdr:colOff>1600200</xdr:colOff>
      <xdr:row>0</xdr:row>
      <xdr:rowOff>690563</xdr:rowOff>
    </xdr:to>
    <xdr:pic>
      <xdr:nvPicPr>
        <xdr:cNvPr id="7" name="Kép 6" descr="http://intra.aeek.hu/conf/upload/BEK4869_0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6200"/>
          <a:ext cx="1428750" cy="614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53974</xdr:colOff>
      <xdr:row>1</xdr:row>
      <xdr:rowOff>60326</xdr:rowOff>
    </xdr:from>
    <xdr:to>
      <xdr:col>19</xdr:col>
      <xdr:colOff>15875</xdr:colOff>
      <xdr:row>19</xdr:row>
      <xdr:rowOff>165100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1190625</xdr:colOff>
      <xdr:row>0</xdr:row>
      <xdr:rowOff>581025</xdr:rowOff>
    </xdr:to>
    <xdr:pic>
      <xdr:nvPicPr>
        <xdr:cNvPr id="2" name="Kép 1" descr="http://intra.aeek.hu/conf/upload/BEK4869_0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5240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pitvany@heimpalkorhaz.hu" TargetMode="External"/><Relationship Id="rId18" Type="http://schemas.openxmlformats.org/officeDocument/2006/relationships/hyperlink" Target="mailto:igazgato@bonyhadkorhaz.hu" TargetMode="External"/><Relationship Id="rId26" Type="http://schemas.openxmlformats.org/officeDocument/2006/relationships/hyperlink" Target="mailto:titkarsag@jaszberenykorhaz.hu" TargetMode="External"/><Relationship Id="rId21" Type="http://schemas.openxmlformats.org/officeDocument/2006/relationships/hyperlink" Target="mailto:titkarsag@margitkorhaz.hu" TargetMode="External"/><Relationship Id="rId34" Type="http://schemas.openxmlformats.org/officeDocument/2006/relationships/hyperlink" Target="mailto:rbotond73@gmail.com" TargetMode="External"/><Relationship Id="rId7" Type="http://schemas.openxmlformats.org/officeDocument/2006/relationships/hyperlink" Target="mailto:bianco@invitel.hu" TargetMode="External"/><Relationship Id="rId12" Type="http://schemas.openxmlformats.org/officeDocument/2006/relationships/hyperlink" Target="mailto:alapitvany@heimpalkorhaz.hu" TargetMode="External"/><Relationship Id="rId17" Type="http://schemas.openxmlformats.org/officeDocument/2006/relationships/hyperlink" Target="mailto:korhazalapitvany@gmail.com" TargetMode="External"/><Relationship Id="rId25" Type="http://schemas.openxmlformats.org/officeDocument/2006/relationships/hyperlink" Target="mailto:szondi.eniko@szszbmk.hu" TargetMode="External"/><Relationship Id="rId33" Type="http://schemas.openxmlformats.org/officeDocument/2006/relationships/hyperlink" Target="mailto:titkarsag@komnet.hu" TargetMode="External"/><Relationship Id="rId38" Type="http://schemas.openxmlformats.org/officeDocument/2006/relationships/drawing" Target="../drawings/drawing1.xml"/><Relationship Id="rId2" Type="http://schemas.openxmlformats.org/officeDocument/2006/relationships/hyperlink" Target="mailto:drogambulancia@indit.hu" TargetMode="External"/><Relationship Id="rId16" Type="http://schemas.openxmlformats.org/officeDocument/2006/relationships/hyperlink" Target="mailto:czesznak@bmkk.eu" TargetMode="External"/><Relationship Id="rId20" Type="http://schemas.openxmlformats.org/officeDocument/2006/relationships/hyperlink" Target="mailto:titkarsag@margitkorhaz.hu" TargetMode="External"/><Relationship Id="rId29" Type="http://schemas.openxmlformats.org/officeDocument/2006/relationships/hyperlink" Target="mailto:gyula.david@gmail.com" TargetMode="External"/><Relationship Id="rId1" Type="http://schemas.openxmlformats.org/officeDocument/2006/relationships/hyperlink" Target="javascript:void(0);" TargetMode="External"/><Relationship Id="rId6" Type="http://schemas.openxmlformats.org/officeDocument/2006/relationships/hyperlink" Target="mailto:alapitvany@szszbmk.hu" TargetMode="External"/><Relationship Id="rId11" Type="http://schemas.openxmlformats.org/officeDocument/2006/relationships/hyperlink" Target="mailto:info@heimalap.hu" TargetMode="External"/><Relationship Id="rId24" Type="http://schemas.openxmlformats.org/officeDocument/2006/relationships/hyperlink" Target="mailto:paksit@kmk.hu" TargetMode="External"/><Relationship Id="rId32" Type="http://schemas.openxmlformats.org/officeDocument/2006/relationships/hyperlink" Target="mailto:apolasiigazgato@pantaleon.hu" TargetMode="External"/><Relationship Id="rId37" Type="http://schemas.openxmlformats.org/officeDocument/2006/relationships/printerSettings" Target="../printerSettings/printerSettings1.bin"/><Relationship Id="rId5" Type="http://schemas.openxmlformats.org/officeDocument/2006/relationships/hyperlink" Target="mailto:delbalatonalapitvany@siokorhaz.hu" TargetMode="External"/><Relationship Id="rId15" Type="http://schemas.openxmlformats.org/officeDocument/2006/relationships/hyperlink" Target="mailto:paksit@kmk.hu" TargetMode="External"/><Relationship Id="rId23" Type="http://schemas.openxmlformats.org/officeDocument/2006/relationships/hyperlink" Target="mailto:alapitvany@korhazsarvar.hu" TargetMode="External"/><Relationship Id="rId28" Type="http://schemas.openxmlformats.org/officeDocument/2006/relationships/hyperlink" Target="mailto:ebujdoso@mezotur.hu" TargetMode="External"/><Relationship Id="rId36" Type="http://schemas.openxmlformats.org/officeDocument/2006/relationships/hyperlink" Target="mailto:gazdig@kenessey.hu" TargetMode="External"/><Relationship Id="rId10" Type="http://schemas.openxmlformats.org/officeDocument/2006/relationships/hyperlink" Target="mailto:drfaggyasattila@gmail.com" TargetMode="External"/><Relationship Id="rId19" Type="http://schemas.openxmlformats.org/officeDocument/2006/relationships/hyperlink" Target="mailto:szili.alap&#237;tvany@mohacskorhaz.hu" TargetMode="External"/><Relationship Id="rId31" Type="http://schemas.openxmlformats.org/officeDocument/2006/relationships/hyperlink" Target="mailto:korhaz@papaikorhaz.hu" TargetMode="External"/><Relationship Id="rId4" Type="http://schemas.openxmlformats.org/officeDocument/2006/relationships/hyperlink" Target="mailto:marczell@florhosp.hu" TargetMode="External"/><Relationship Id="rId9" Type="http://schemas.openxmlformats.org/officeDocument/2006/relationships/hyperlink" Target="mailto:krivang@hu.inter.net" TargetMode="External"/><Relationship Id="rId14" Type="http://schemas.openxmlformats.org/officeDocument/2006/relationships/hyperlink" Target="mailto:alapitvany@heimpalkorhaz.hu" TargetMode="External"/><Relationship Id="rId22" Type="http://schemas.openxmlformats.org/officeDocument/2006/relationships/hyperlink" Target="mailto:titkarsag@keszthelyikorhaz.hu" TargetMode="External"/><Relationship Id="rId27" Type="http://schemas.openxmlformats.org/officeDocument/2006/relationships/hyperlink" Target="mailto:fazekasgaborgyula@gmail.com" TargetMode="External"/><Relationship Id="rId30" Type="http://schemas.openxmlformats.org/officeDocument/2006/relationships/hyperlink" Target="mailto:m.aniko@ktvzirc.hu" TargetMode="External"/><Relationship Id="rId35" Type="http://schemas.openxmlformats.org/officeDocument/2006/relationships/hyperlink" Target="mailto:gazdig@kenessey.hu" TargetMode="External"/><Relationship Id="rId8" Type="http://schemas.openxmlformats.org/officeDocument/2006/relationships/hyperlink" Target="mailto:semmelweisalapitvany@siokorhaz.hu" TargetMode="External"/><Relationship Id="rId3" Type="http://schemas.openxmlformats.org/officeDocument/2006/relationships/hyperlink" Target="mailto:alapitvany@kmmk.h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irf.gyemszi.hu/MyMap/korhaz_kereso/reszletes-vezeto.php?&amp;vezid=497" TargetMode="External"/><Relationship Id="rId1" Type="http://schemas.openxmlformats.org/officeDocument/2006/relationships/hyperlink" Target="http://www.irf.gyemszi.hu/MyMap/korhaz_kereso/reszletes-vezeto.php?&amp;vezid=68"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V81"/>
  <sheetViews>
    <sheetView tabSelected="1" view="pageBreakPreview" topLeftCell="D44" zoomScaleNormal="90" zoomScaleSheetLayoutView="100" workbookViewId="0">
      <selection activeCell="I46" sqref="I46"/>
    </sheetView>
  </sheetViews>
  <sheetFormatPr defaultColWidth="9.140625" defaultRowHeight="12.75" x14ac:dyDescent="0.2"/>
  <cols>
    <col min="1" max="1" width="10.140625" style="143" customWidth="1"/>
    <col min="2" max="2" width="20.7109375" style="143" customWidth="1"/>
    <col min="3" max="3" width="16.28515625" style="146" customWidth="1"/>
    <col min="4" max="4" width="37.7109375" style="150" customWidth="1"/>
    <col min="5" max="5" width="23.28515625" style="143" customWidth="1"/>
    <col min="6" max="6" width="37.42578125" style="143" customWidth="1"/>
    <col min="7" max="8" width="20.5703125" style="143" customWidth="1"/>
    <col min="9" max="9" width="43.140625" style="143" customWidth="1"/>
    <col min="10" max="10" width="29.7109375" style="143" customWidth="1"/>
    <col min="11" max="11" width="15.140625" style="144" customWidth="1"/>
    <col min="12" max="12" width="36" style="143" customWidth="1"/>
    <col min="13" max="13" width="23.140625" style="143" customWidth="1"/>
    <col min="14" max="14" width="36.140625" style="143" customWidth="1"/>
    <col min="15" max="15" width="24.42578125" style="143" customWidth="1"/>
    <col min="16" max="16384" width="9.140625" style="143"/>
  </cols>
  <sheetData>
    <row r="1" spans="1:22" s="142" customFormat="1" ht="57.75" customHeight="1" x14ac:dyDescent="0.2">
      <c r="A1" s="193" t="s">
        <v>317</v>
      </c>
      <c r="B1" s="193"/>
      <c r="C1" s="193"/>
      <c r="D1" s="193"/>
      <c r="E1" s="193"/>
      <c r="F1" s="193"/>
      <c r="G1" s="193"/>
      <c r="H1" s="193"/>
      <c r="I1" s="193"/>
      <c r="J1" s="193"/>
      <c r="K1" s="193"/>
      <c r="L1" s="195"/>
      <c r="M1" s="195"/>
      <c r="N1" s="195"/>
      <c r="O1" s="195"/>
      <c r="P1" s="195"/>
      <c r="Q1" s="195"/>
      <c r="R1" s="195"/>
      <c r="S1" s="195"/>
      <c r="T1" s="195"/>
      <c r="U1" s="195"/>
      <c r="V1" s="195"/>
    </row>
    <row r="2" spans="1:22" s="142" customFormat="1" ht="50.1" customHeight="1" x14ac:dyDescent="0.2">
      <c r="A2" s="152" t="s">
        <v>304</v>
      </c>
      <c r="B2" s="152" t="s">
        <v>305</v>
      </c>
      <c r="C2" s="152" t="s">
        <v>306</v>
      </c>
      <c r="D2" s="152" t="s">
        <v>307</v>
      </c>
      <c r="E2" s="152" t="s">
        <v>308</v>
      </c>
      <c r="F2" s="152" t="s">
        <v>309</v>
      </c>
      <c r="G2" s="152" t="s">
        <v>565</v>
      </c>
      <c r="H2" s="161" t="s">
        <v>562</v>
      </c>
      <c r="I2" s="196" t="s">
        <v>476</v>
      </c>
      <c r="J2" s="197"/>
      <c r="K2" s="197"/>
    </row>
    <row r="3" spans="1:22" s="145" customFormat="1" ht="22.5" customHeight="1" x14ac:dyDescent="0.2">
      <c r="A3" s="153" t="s">
        <v>35</v>
      </c>
      <c r="B3" s="153"/>
      <c r="C3" s="153"/>
      <c r="D3" s="153"/>
      <c r="E3" s="153"/>
      <c r="F3" s="153"/>
      <c r="G3" s="153"/>
      <c r="H3" s="153"/>
      <c r="I3" s="153" t="s">
        <v>464</v>
      </c>
      <c r="J3" s="153" t="s">
        <v>477</v>
      </c>
      <c r="K3" s="153" t="s">
        <v>534</v>
      </c>
    </row>
    <row r="4" spans="1:22" s="142" customFormat="1" ht="129.75" customHeight="1" x14ac:dyDescent="0.25">
      <c r="A4" s="154">
        <v>1</v>
      </c>
      <c r="B4" s="175" t="s">
        <v>310</v>
      </c>
      <c r="C4" s="176" t="s">
        <v>311</v>
      </c>
      <c r="D4" s="174" t="s">
        <v>312</v>
      </c>
      <c r="E4" s="174" t="s">
        <v>313</v>
      </c>
      <c r="F4" s="174" t="s">
        <v>314</v>
      </c>
      <c r="G4" s="168" t="s">
        <v>315</v>
      </c>
      <c r="H4" s="157" t="s">
        <v>563</v>
      </c>
      <c r="I4" s="177" t="s">
        <v>466</v>
      </c>
      <c r="J4" s="178" t="s">
        <v>493</v>
      </c>
      <c r="K4" s="178" t="s">
        <v>535</v>
      </c>
    </row>
    <row r="5" spans="1:22" s="142" customFormat="1" ht="89.25" x14ac:dyDescent="0.2">
      <c r="A5" s="154">
        <v>2</v>
      </c>
      <c r="B5" s="174" t="s">
        <v>467</v>
      </c>
      <c r="C5" s="174" t="s">
        <v>316</v>
      </c>
      <c r="D5" s="174" t="s">
        <v>318</v>
      </c>
      <c r="E5" s="174" t="s">
        <v>313</v>
      </c>
      <c r="F5" s="174" t="s">
        <v>319</v>
      </c>
      <c r="G5" s="157" t="s">
        <v>490</v>
      </c>
      <c r="H5" s="169" t="s">
        <v>564</v>
      </c>
      <c r="I5" s="192" t="s">
        <v>491</v>
      </c>
      <c r="J5" s="179" t="s">
        <v>492</v>
      </c>
      <c r="K5" s="178" t="s">
        <v>536</v>
      </c>
    </row>
    <row r="6" spans="1:22" s="142" customFormat="1" ht="89.25" x14ac:dyDescent="0.25">
      <c r="A6" s="154">
        <v>3</v>
      </c>
      <c r="B6" s="174" t="s">
        <v>320</v>
      </c>
      <c r="C6" s="174" t="s">
        <v>316</v>
      </c>
      <c r="D6" s="174" t="s">
        <v>321</v>
      </c>
      <c r="E6" s="174" t="s">
        <v>322</v>
      </c>
      <c r="F6" s="174" t="s">
        <v>323</v>
      </c>
      <c r="G6" s="157" t="s">
        <v>324</v>
      </c>
      <c r="H6" s="157" t="s">
        <v>566</v>
      </c>
      <c r="I6" s="165" t="s">
        <v>485</v>
      </c>
      <c r="J6" s="178" t="s">
        <v>486</v>
      </c>
      <c r="K6" s="178" t="s">
        <v>537</v>
      </c>
    </row>
    <row r="7" spans="1:22" s="142" customFormat="1" ht="58.5" customHeight="1" x14ac:dyDescent="0.25">
      <c r="A7" s="154">
        <v>4</v>
      </c>
      <c r="B7" s="174" t="s">
        <v>330</v>
      </c>
      <c r="C7" s="174" t="s">
        <v>316</v>
      </c>
      <c r="D7" s="174" t="s">
        <v>325</v>
      </c>
      <c r="E7" s="174" t="s">
        <v>313</v>
      </c>
      <c r="F7" s="174" t="s">
        <v>326</v>
      </c>
      <c r="G7" s="157" t="s">
        <v>327</v>
      </c>
      <c r="H7" s="157" t="s">
        <v>567</v>
      </c>
      <c r="I7" s="177" t="s">
        <v>465</v>
      </c>
      <c r="J7" s="178" t="s">
        <v>502</v>
      </c>
      <c r="K7" s="178" t="s">
        <v>538</v>
      </c>
    </row>
    <row r="8" spans="1:22" s="142" customFormat="1" ht="120" x14ac:dyDescent="0.25">
      <c r="A8" s="154">
        <v>5</v>
      </c>
      <c r="B8" s="174" t="s">
        <v>360</v>
      </c>
      <c r="C8" s="174" t="s">
        <v>316</v>
      </c>
      <c r="D8" s="174" t="s">
        <v>328</v>
      </c>
      <c r="E8" s="174" t="s">
        <v>313</v>
      </c>
      <c r="F8" s="174" t="s">
        <v>326</v>
      </c>
      <c r="G8" s="157" t="s">
        <v>329</v>
      </c>
      <c r="H8" s="157" t="s">
        <v>568</v>
      </c>
      <c r="I8" s="177" t="s">
        <v>494</v>
      </c>
      <c r="J8" s="178" t="s">
        <v>495</v>
      </c>
      <c r="K8" s="178" t="s">
        <v>539</v>
      </c>
    </row>
    <row r="9" spans="1:22" s="142" customFormat="1" ht="90" x14ac:dyDescent="0.25">
      <c r="A9" s="154">
        <v>6</v>
      </c>
      <c r="B9" s="174" t="s">
        <v>331</v>
      </c>
      <c r="C9" s="174" t="s">
        <v>316</v>
      </c>
      <c r="D9" s="174" t="s">
        <v>332</v>
      </c>
      <c r="E9" s="174" t="s">
        <v>313</v>
      </c>
      <c r="F9" s="174" t="s">
        <v>333</v>
      </c>
      <c r="G9" s="157" t="s">
        <v>334</v>
      </c>
      <c r="H9" s="157" t="s">
        <v>569</v>
      </c>
      <c r="I9" s="177" t="s">
        <v>468</v>
      </c>
      <c r="J9" s="178" t="s">
        <v>512</v>
      </c>
      <c r="K9" s="178" t="s">
        <v>540</v>
      </c>
    </row>
    <row r="10" spans="1:22" s="142" customFormat="1" ht="63.75" x14ac:dyDescent="0.25">
      <c r="A10" s="154">
        <v>7</v>
      </c>
      <c r="B10" s="174" t="s">
        <v>336</v>
      </c>
      <c r="C10" s="174" t="s">
        <v>316</v>
      </c>
      <c r="D10" s="174" t="s">
        <v>337</v>
      </c>
      <c r="E10" s="174" t="s">
        <v>322</v>
      </c>
      <c r="F10" s="174" t="s">
        <v>338</v>
      </c>
      <c r="G10" s="157" t="s">
        <v>339</v>
      </c>
      <c r="H10" s="157" t="s">
        <v>570</v>
      </c>
      <c r="I10" s="165" t="s">
        <v>597</v>
      </c>
      <c r="J10" s="178" t="s">
        <v>598</v>
      </c>
      <c r="K10" s="178"/>
    </row>
    <row r="11" spans="1:22" s="142" customFormat="1" ht="68.25" customHeight="1" x14ac:dyDescent="0.25">
      <c r="A11" s="154">
        <v>8</v>
      </c>
      <c r="B11" s="174" t="s">
        <v>340</v>
      </c>
      <c r="C11" s="174" t="s">
        <v>316</v>
      </c>
      <c r="D11" s="174" t="s">
        <v>341</v>
      </c>
      <c r="E11" s="174" t="s">
        <v>322</v>
      </c>
      <c r="F11" s="174" t="s">
        <v>342</v>
      </c>
      <c r="G11" s="157" t="s">
        <v>343</v>
      </c>
      <c r="H11" s="157" t="s">
        <v>571</v>
      </c>
      <c r="I11" s="165" t="s">
        <v>597</v>
      </c>
      <c r="J11" s="178" t="s">
        <v>598</v>
      </c>
      <c r="K11" s="178"/>
    </row>
    <row r="12" spans="1:22" s="142" customFormat="1" ht="293.25" x14ac:dyDescent="0.25">
      <c r="A12" s="154">
        <v>9</v>
      </c>
      <c r="B12" s="174" t="s">
        <v>344</v>
      </c>
      <c r="C12" s="174" t="s">
        <v>316</v>
      </c>
      <c r="D12" s="174" t="s">
        <v>345</v>
      </c>
      <c r="E12" s="174" t="s">
        <v>322</v>
      </c>
      <c r="F12" s="174" t="s">
        <v>346</v>
      </c>
      <c r="G12" s="157" t="s">
        <v>347</v>
      </c>
      <c r="H12" s="157" t="s">
        <v>572</v>
      </c>
      <c r="I12" s="177" t="s">
        <v>469</v>
      </c>
      <c r="J12" s="178" t="s">
        <v>496</v>
      </c>
      <c r="K12" s="178" t="s">
        <v>541</v>
      </c>
    </row>
    <row r="13" spans="1:22" s="142" customFormat="1" ht="277.5" customHeight="1" x14ac:dyDescent="0.2">
      <c r="A13" s="154">
        <v>10</v>
      </c>
      <c r="B13" s="174" t="s">
        <v>348</v>
      </c>
      <c r="C13" s="174" t="s">
        <v>316</v>
      </c>
      <c r="D13" s="174" t="s">
        <v>349</v>
      </c>
      <c r="E13" s="174" t="s">
        <v>322</v>
      </c>
      <c r="F13" s="174" t="s">
        <v>350</v>
      </c>
      <c r="G13" s="174" t="s">
        <v>351</v>
      </c>
      <c r="H13" s="157"/>
      <c r="I13" s="178"/>
      <c r="J13" s="178"/>
      <c r="K13" s="178"/>
    </row>
    <row r="14" spans="1:22" s="142" customFormat="1" ht="218.25" customHeight="1" x14ac:dyDescent="0.2">
      <c r="A14" s="154">
        <v>11</v>
      </c>
      <c r="B14" s="174" t="s">
        <v>352</v>
      </c>
      <c r="C14" s="174" t="s">
        <v>316</v>
      </c>
      <c r="D14" s="174" t="s">
        <v>353</v>
      </c>
      <c r="E14" s="174" t="s">
        <v>322</v>
      </c>
      <c r="F14" s="174" t="s">
        <v>354</v>
      </c>
      <c r="G14" s="174" t="s">
        <v>355</v>
      </c>
      <c r="H14" s="157"/>
      <c r="I14" s="178"/>
      <c r="J14" s="178"/>
      <c r="K14" s="178"/>
    </row>
    <row r="15" spans="1:22" s="142" customFormat="1" ht="189" customHeight="1" x14ac:dyDescent="0.25">
      <c r="A15" s="154">
        <v>12</v>
      </c>
      <c r="B15" s="174" t="s">
        <v>356</v>
      </c>
      <c r="C15" s="174" t="s">
        <v>316</v>
      </c>
      <c r="D15" s="174" t="s">
        <v>357</v>
      </c>
      <c r="E15" s="174" t="s">
        <v>313</v>
      </c>
      <c r="F15" s="174" t="s">
        <v>358</v>
      </c>
      <c r="G15" s="174" t="s">
        <v>359</v>
      </c>
      <c r="H15" s="157"/>
      <c r="I15" s="177" t="s">
        <v>470</v>
      </c>
      <c r="J15" s="178" t="s">
        <v>513</v>
      </c>
      <c r="K15" s="178"/>
    </row>
    <row r="16" spans="1:22" s="142" customFormat="1" ht="161.25" customHeight="1" x14ac:dyDescent="0.25">
      <c r="A16" s="154">
        <v>13</v>
      </c>
      <c r="B16" s="174" t="s">
        <v>361</v>
      </c>
      <c r="C16" s="174" t="s">
        <v>316</v>
      </c>
      <c r="D16" s="174" t="s">
        <v>387</v>
      </c>
      <c r="E16" s="174" t="s">
        <v>322</v>
      </c>
      <c r="F16" s="180" t="s">
        <v>388</v>
      </c>
      <c r="G16" s="157" t="s">
        <v>389</v>
      </c>
      <c r="H16" s="157" t="s">
        <v>573</v>
      </c>
      <c r="I16" s="165" t="s">
        <v>497</v>
      </c>
      <c r="J16" s="178" t="s">
        <v>498</v>
      </c>
      <c r="K16" s="178" t="s">
        <v>542</v>
      </c>
    </row>
    <row r="17" spans="1:11" s="142" customFormat="1" ht="108.75" customHeight="1" x14ac:dyDescent="0.25">
      <c r="A17" s="154">
        <v>14</v>
      </c>
      <c r="B17" s="174" t="s">
        <v>415</v>
      </c>
      <c r="C17" s="174" t="s">
        <v>316</v>
      </c>
      <c r="D17" s="174" t="s">
        <v>416</v>
      </c>
      <c r="E17" s="174" t="s">
        <v>313</v>
      </c>
      <c r="F17" s="174" t="s">
        <v>417</v>
      </c>
      <c r="G17" s="157" t="s">
        <v>418</v>
      </c>
      <c r="H17" s="157" t="s">
        <v>574</v>
      </c>
      <c r="I17" s="165" t="s">
        <v>517</v>
      </c>
      <c r="J17" s="178" t="s">
        <v>518</v>
      </c>
      <c r="K17" s="178" t="s">
        <v>543</v>
      </c>
    </row>
    <row r="18" spans="1:11" s="142" customFormat="1" ht="67.5" customHeight="1" x14ac:dyDescent="0.2">
      <c r="A18" s="154">
        <v>15</v>
      </c>
      <c r="B18" s="174" t="s">
        <v>362</v>
      </c>
      <c r="C18" s="174" t="s">
        <v>316</v>
      </c>
      <c r="D18" s="174" t="s">
        <v>419</v>
      </c>
      <c r="E18" s="174" t="s">
        <v>313</v>
      </c>
      <c r="F18" s="174" t="s">
        <v>420</v>
      </c>
      <c r="G18" s="157" t="s">
        <v>421</v>
      </c>
      <c r="H18" s="157" t="s">
        <v>575</v>
      </c>
      <c r="I18" s="181" t="s">
        <v>544</v>
      </c>
      <c r="J18" s="174" t="s">
        <v>533</v>
      </c>
      <c r="K18" s="178" t="s">
        <v>545</v>
      </c>
    </row>
    <row r="19" spans="1:11" s="142" customFormat="1" ht="87" customHeight="1" x14ac:dyDescent="0.2">
      <c r="A19" s="154">
        <v>16</v>
      </c>
      <c r="B19" s="174" t="s">
        <v>363</v>
      </c>
      <c r="C19" s="174" t="s">
        <v>316</v>
      </c>
      <c r="D19" s="174" t="s">
        <v>422</v>
      </c>
      <c r="E19" s="174" t="s">
        <v>313</v>
      </c>
      <c r="F19" s="174" t="s">
        <v>423</v>
      </c>
      <c r="G19" s="157" t="s">
        <v>424</v>
      </c>
      <c r="H19" s="157" t="s">
        <v>576</v>
      </c>
      <c r="I19" s="182" t="s">
        <v>471</v>
      </c>
      <c r="J19" s="183" t="s">
        <v>516</v>
      </c>
      <c r="K19" s="178" t="s">
        <v>546</v>
      </c>
    </row>
    <row r="20" spans="1:11" s="142" customFormat="1" ht="141" customHeight="1" x14ac:dyDescent="0.2">
      <c r="A20" s="154">
        <v>17</v>
      </c>
      <c r="B20" s="174" t="s">
        <v>364</v>
      </c>
      <c r="C20" s="174" t="s">
        <v>316</v>
      </c>
      <c r="D20" s="174" t="s">
        <v>425</v>
      </c>
      <c r="E20" s="174" t="s">
        <v>313</v>
      </c>
      <c r="F20" s="174" t="s">
        <v>417</v>
      </c>
      <c r="G20" s="157" t="s">
        <v>426</v>
      </c>
      <c r="H20" s="157" t="s">
        <v>577</v>
      </c>
      <c r="I20" s="184" t="s">
        <v>519</v>
      </c>
      <c r="J20" s="183" t="s">
        <v>520</v>
      </c>
      <c r="K20" s="178"/>
    </row>
    <row r="21" spans="1:11" s="142" customFormat="1" ht="172.5" customHeight="1" x14ac:dyDescent="0.2">
      <c r="A21" s="154">
        <v>18</v>
      </c>
      <c r="B21" s="174" t="s">
        <v>365</v>
      </c>
      <c r="C21" s="174" t="s">
        <v>316</v>
      </c>
      <c r="D21" s="174" t="s">
        <v>427</v>
      </c>
      <c r="E21" s="174" t="s">
        <v>322</v>
      </c>
      <c r="F21" s="174" t="s">
        <v>428</v>
      </c>
      <c r="G21" s="157" t="s">
        <v>429</v>
      </c>
      <c r="H21" s="157" t="s">
        <v>578</v>
      </c>
      <c r="I21" s="185" t="s">
        <v>514</v>
      </c>
      <c r="J21" s="183" t="s">
        <v>515</v>
      </c>
      <c r="K21" s="178" t="s">
        <v>547</v>
      </c>
    </row>
    <row r="22" spans="1:11" s="142" customFormat="1" ht="57.75" customHeight="1" x14ac:dyDescent="0.2">
      <c r="A22" s="154">
        <v>19</v>
      </c>
      <c r="B22" s="174" t="s">
        <v>366</v>
      </c>
      <c r="C22" s="174" t="s">
        <v>316</v>
      </c>
      <c r="D22" s="174" t="s">
        <v>430</v>
      </c>
      <c r="E22" s="174" t="s">
        <v>322</v>
      </c>
      <c r="F22" s="174" t="s">
        <v>417</v>
      </c>
      <c r="G22" s="175" t="s">
        <v>599</v>
      </c>
      <c r="H22" s="157" t="s">
        <v>579</v>
      </c>
      <c r="I22" s="184" t="s">
        <v>521</v>
      </c>
      <c r="J22" s="183" t="s">
        <v>522</v>
      </c>
      <c r="K22" s="178" t="s">
        <v>548</v>
      </c>
    </row>
    <row r="23" spans="1:11" s="145" customFormat="1" ht="204.75" customHeight="1" x14ac:dyDescent="0.25">
      <c r="A23" s="154">
        <v>20</v>
      </c>
      <c r="B23" s="174" t="s">
        <v>320</v>
      </c>
      <c r="C23" s="174" t="s">
        <v>316</v>
      </c>
      <c r="D23" s="174" t="s">
        <v>431</v>
      </c>
      <c r="E23" s="174" t="s">
        <v>322</v>
      </c>
      <c r="F23" s="174" t="s">
        <v>432</v>
      </c>
      <c r="G23" s="157" t="s">
        <v>433</v>
      </c>
      <c r="H23" s="157" t="s">
        <v>580</v>
      </c>
      <c r="I23" s="165" t="s">
        <v>485</v>
      </c>
      <c r="J23" s="178" t="s">
        <v>486</v>
      </c>
      <c r="K23" s="178" t="s">
        <v>537</v>
      </c>
    </row>
    <row r="24" spans="1:11" s="142" customFormat="1" ht="264" customHeight="1" x14ac:dyDescent="0.25">
      <c r="A24" s="154">
        <v>21</v>
      </c>
      <c r="B24" s="174" t="s">
        <v>367</v>
      </c>
      <c r="C24" s="174" t="s">
        <v>316</v>
      </c>
      <c r="D24" s="174" t="s">
        <v>434</v>
      </c>
      <c r="E24" s="174" t="s">
        <v>313</v>
      </c>
      <c r="F24" s="174" t="s">
        <v>435</v>
      </c>
      <c r="G24" s="157" t="s">
        <v>436</v>
      </c>
      <c r="H24" s="157" t="s">
        <v>436</v>
      </c>
      <c r="I24" s="165" t="s">
        <v>487</v>
      </c>
      <c r="J24" s="178" t="s">
        <v>488</v>
      </c>
      <c r="K24" s="178" t="s">
        <v>549</v>
      </c>
    </row>
    <row r="25" spans="1:11" s="142" customFormat="1" ht="130.5" customHeight="1" x14ac:dyDescent="0.25">
      <c r="A25" s="154">
        <v>22</v>
      </c>
      <c r="B25" s="174" t="s">
        <v>368</v>
      </c>
      <c r="C25" s="174" t="s">
        <v>316</v>
      </c>
      <c r="D25" s="174" t="s">
        <v>437</v>
      </c>
      <c r="E25" s="174" t="s">
        <v>313</v>
      </c>
      <c r="F25" s="174" t="s">
        <v>438</v>
      </c>
      <c r="G25" s="157" t="s">
        <v>439</v>
      </c>
      <c r="H25" s="157" t="s">
        <v>581</v>
      </c>
      <c r="I25" s="165" t="s">
        <v>472</v>
      </c>
      <c r="J25" s="178" t="s">
        <v>489</v>
      </c>
      <c r="K25" s="178"/>
    </row>
    <row r="26" spans="1:11" s="142" customFormat="1" ht="127.5" customHeight="1" x14ac:dyDescent="0.2">
      <c r="A26" s="154">
        <v>23</v>
      </c>
      <c r="B26" s="174" t="s">
        <v>369</v>
      </c>
      <c r="C26" s="174" t="s">
        <v>316</v>
      </c>
      <c r="D26" s="174" t="s">
        <v>440</v>
      </c>
      <c r="E26" s="174" t="s">
        <v>322</v>
      </c>
      <c r="F26" s="174" t="s">
        <v>441</v>
      </c>
      <c r="G26" s="157" t="s">
        <v>442</v>
      </c>
      <c r="H26" s="157" t="s">
        <v>582</v>
      </c>
      <c r="I26" s="186" t="s">
        <v>478</v>
      </c>
      <c r="J26" s="179" t="s">
        <v>479</v>
      </c>
      <c r="K26" s="178"/>
    </row>
    <row r="27" spans="1:11" s="142" customFormat="1" ht="94.5" customHeight="1" x14ac:dyDescent="0.2">
      <c r="A27" s="154">
        <v>24</v>
      </c>
      <c r="B27" s="174" t="s">
        <v>370</v>
      </c>
      <c r="C27" s="174" t="s">
        <v>316</v>
      </c>
      <c r="D27" s="174" t="s">
        <v>443</v>
      </c>
      <c r="E27" s="174" t="s">
        <v>322</v>
      </c>
      <c r="F27" s="174" t="s">
        <v>444</v>
      </c>
      <c r="G27" s="157" t="s">
        <v>445</v>
      </c>
      <c r="H27" s="157" t="s">
        <v>445</v>
      </c>
      <c r="I27" s="186" t="s">
        <v>480</v>
      </c>
      <c r="J27" s="179" t="s">
        <v>481</v>
      </c>
      <c r="K27" s="178"/>
    </row>
    <row r="28" spans="1:11" s="142" customFormat="1" ht="89.25" customHeight="1" x14ac:dyDescent="0.2">
      <c r="A28" s="154">
        <v>25</v>
      </c>
      <c r="B28" s="174" t="s">
        <v>371</v>
      </c>
      <c r="C28" s="174" t="s">
        <v>316</v>
      </c>
      <c r="D28" s="174" t="s">
        <v>447</v>
      </c>
      <c r="E28" s="174" t="s">
        <v>313</v>
      </c>
      <c r="F28" s="174" t="s">
        <v>446</v>
      </c>
      <c r="G28" s="157" t="s">
        <v>448</v>
      </c>
      <c r="H28" s="157" t="s">
        <v>448</v>
      </c>
      <c r="I28" s="186" t="s">
        <v>482</v>
      </c>
      <c r="J28" s="179" t="s">
        <v>483</v>
      </c>
      <c r="K28" s="179" t="s">
        <v>550</v>
      </c>
    </row>
    <row r="29" spans="1:11" s="142" customFormat="1" ht="85.5" customHeight="1" x14ac:dyDescent="0.2">
      <c r="A29" s="154">
        <v>26</v>
      </c>
      <c r="B29" s="174" t="s">
        <v>473</v>
      </c>
      <c r="C29" s="174" t="s">
        <v>316</v>
      </c>
      <c r="D29" s="145" t="s">
        <v>447</v>
      </c>
      <c r="E29" s="174" t="s">
        <v>313</v>
      </c>
      <c r="F29" s="174" t="s">
        <v>449</v>
      </c>
      <c r="G29" s="157" t="s">
        <v>450</v>
      </c>
      <c r="H29" s="157" t="s">
        <v>450</v>
      </c>
      <c r="I29" s="186" t="s">
        <v>484</v>
      </c>
      <c r="J29" s="179" t="s">
        <v>483</v>
      </c>
      <c r="K29" s="179" t="s">
        <v>551</v>
      </c>
    </row>
    <row r="30" spans="1:11" s="142" customFormat="1" ht="135.75" customHeight="1" x14ac:dyDescent="0.2">
      <c r="A30" s="154">
        <v>27</v>
      </c>
      <c r="B30" s="174" t="s">
        <v>372</v>
      </c>
      <c r="C30" s="174" t="s">
        <v>316</v>
      </c>
      <c r="D30" s="145" t="s">
        <v>447</v>
      </c>
      <c r="E30" s="174" t="s">
        <v>313</v>
      </c>
      <c r="F30" s="174" t="s">
        <v>451</v>
      </c>
      <c r="G30" s="157" t="s">
        <v>452</v>
      </c>
      <c r="H30" s="157" t="s">
        <v>452</v>
      </c>
      <c r="I30" s="186" t="s">
        <v>484</v>
      </c>
      <c r="J30" s="179" t="s">
        <v>483</v>
      </c>
      <c r="K30" s="179" t="s">
        <v>552</v>
      </c>
    </row>
    <row r="31" spans="1:11" s="142" customFormat="1" ht="75.75" customHeight="1" x14ac:dyDescent="0.2">
      <c r="A31" s="154">
        <v>28</v>
      </c>
      <c r="B31" s="174" t="s">
        <v>373</v>
      </c>
      <c r="C31" s="174" t="s">
        <v>316</v>
      </c>
      <c r="D31" s="145" t="s">
        <v>447</v>
      </c>
      <c r="E31" s="174" t="s">
        <v>313</v>
      </c>
      <c r="F31" s="174" t="s">
        <v>453</v>
      </c>
      <c r="G31" s="157" t="s">
        <v>454</v>
      </c>
      <c r="H31" s="157" t="s">
        <v>454</v>
      </c>
      <c r="I31" s="186" t="s">
        <v>484</v>
      </c>
      <c r="J31" s="179" t="s">
        <v>483</v>
      </c>
      <c r="K31" s="179" t="s">
        <v>553</v>
      </c>
    </row>
    <row r="32" spans="1:11" s="142" customFormat="1" ht="57.75" customHeight="1" x14ac:dyDescent="0.2">
      <c r="A32" s="154">
        <v>29</v>
      </c>
      <c r="B32" s="174" t="s">
        <v>374</v>
      </c>
      <c r="C32" s="174" t="s">
        <v>316</v>
      </c>
      <c r="D32" s="174" t="s">
        <v>412</v>
      </c>
      <c r="E32" s="174" t="s">
        <v>313</v>
      </c>
      <c r="F32" s="174" t="s">
        <v>413</v>
      </c>
      <c r="G32" s="157" t="s">
        <v>414</v>
      </c>
      <c r="H32" s="157" t="s">
        <v>583</v>
      </c>
      <c r="I32" s="184" t="s">
        <v>528</v>
      </c>
      <c r="J32" s="174" t="s">
        <v>529</v>
      </c>
      <c r="K32" s="178" t="s">
        <v>554</v>
      </c>
    </row>
    <row r="33" spans="1:11" s="142" customFormat="1" ht="109.5" customHeight="1" x14ac:dyDescent="0.2">
      <c r="A33" s="154">
        <v>30</v>
      </c>
      <c r="B33" s="174" t="s">
        <v>375</v>
      </c>
      <c r="C33" s="174" t="s">
        <v>316</v>
      </c>
      <c r="D33" s="174" t="s">
        <v>455</v>
      </c>
      <c r="E33" s="174" t="s">
        <v>313</v>
      </c>
      <c r="F33" s="174" t="s">
        <v>456</v>
      </c>
      <c r="G33" s="157" t="s">
        <v>525</v>
      </c>
      <c r="H33" s="157" t="s">
        <v>584</v>
      </c>
      <c r="I33" s="187" t="s">
        <v>523</v>
      </c>
      <c r="J33" s="188" t="s">
        <v>524</v>
      </c>
      <c r="K33" s="178"/>
    </row>
    <row r="34" spans="1:11" s="142" customFormat="1" ht="159" customHeight="1" x14ac:dyDescent="0.25">
      <c r="A34" s="154">
        <v>31</v>
      </c>
      <c r="B34" s="174" t="s">
        <v>376</v>
      </c>
      <c r="C34" s="174" t="s">
        <v>316</v>
      </c>
      <c r="D34" s="174" t="s">
        <v>457</v>
      </c>
      <c r="E34" s="174" t="s">
        <v>313</v>
      </c>
      <c r="F34" s="174" t="s">
        <v>458</v>
      </c>
      <c r="G34" s="157" t="s">
        <v>459</v>
      </c>
      <c r="H34" s="157" t="s">
        <v>585</v>
      </c>
      <c r="I34" s="177" t="s">
        <v>474</v>
      </c>
      <c r="J34" s="174" t="s">
        <v>530</v>
      </c>
      <c r="K34" s="178"/>
    </row>
    <row r="35" spans="1:11" s="142" customFormat="1" ht="86.25" customHeight="1" x14ac:dyDescent="0.2">
      <c r="A35" s="154">
        <v>32</v>
      </c>
      <c r="B35" s="174" t="s">
        <v>377</v>
      </c>
      <c r="C35" s="174" t="s">
        <v>316</v>
      </c>
      <c r="D35" s="174" t="s">
        <v>457</v>
      </c>
      <c r="E35" s="174" t="s">
        <v>322</v>
      </c>
      <c r="F35" s="174" t="s">
        <v>461</v>
      </c>
      <c r="G35" s="157" t="s">
        <v>460</v>
      </c>
      <c r="H35" s="157" t="s">
        <v>586</v>
      </c>
      <c r="I35" s="184" t="s">
        <v>531</v>
      </c>
      <c r="J35" s="174" t="s">
        <v>532</v>
      </c>
      <c r="K35" s="178" t="s">
        <v>555</v>
      </c>
    </row>
    <row r="36" spans="1:11" s="142" customFormat="1" ht="87.75" customHeight="1" thickBot="1" x14ac:dyDescent="0.25">
      <c r="A36" s="154">
        <v>33</v>
      </c>
      <c r="B36" s="174" t="s">
        <v>378</v>
      </c>
      <c r="C36" s="174" t="s">
        <v>316</v>
      </c>
      <c r="D36" s="174" t="s">
        <v>462</v>
      </c>
      <c r="E36" s="174" t="s">
        <v>322</v>
      </c>
      <c r="F36" s="174" t="s">
        <v>463</v>
      </c>
      <c r="G36" s="170" t="s">
        <v>587</v>
      </c>
      <c r="H36" s="157" t="s">
        <v>588</v>
      </c>
      <c r="I36" s="189" t="s">
        <v>526</v>
      </c>
      <c r="J36" s="174" t="s">
        <v>527</v>
      </c>
      <c r="K36" s="178"/>
    </row>
    <row r="37" spans="1:11" s="142" customFormat="1" ht="177.75" customHeight="1" thickBot="1" x14ac:dyDescent="0.3">
      <c r="A37" s="154">
        <v>34</v>
      </c>
      <c r="B37" s="174" t="s">
        <v>379</v>
      </c>
      <c r="C37" s="174" t="s">
        <v>316</v>
      </c>
      <c r="D37" s="174" t="s">
        <v>390</v>
      </c>
      <c r="E37" s="174" t="s">
        <v>313</v>
      </c>
      <c r="F37" s="190" t="s">
        <v>391</v>
      </c>
      <c r="G37" s="157" t="s">
        <v>589</v>
      </c>
      <c r="H37" s="157" t="s">
        <v>590</v>
      </c>
      <c r="I37" s="165" t="s">
        <v>499</v>
      </c>
      <c r="J37" s="178" t="s">
        <v>500</v>
      </c>
      <c r="K37" s="178" t="s">
        <v>556</v>
      </c>
    </row>
    <row r="38" spans="1:11" s="142" customFormat="1" ht="131.25" customHeight="1" x14ac:dyDescent="0.25">
      <c r="A38" s="154">
        <v>35</v>
      </c>
      <c r="B38" s="174" t="s">
        <v>380</v>
      </c>
      <c r="C38" s="174" t="s">
        <v>316</v>
      </c>
      <c r="D38" s="174" t="s">
        <v>345</v>
      </c>
      <c r="E38" s="174" t="s">
        <v>313</v>
      </c>
      <c r="F38" s="174" t="s">
        <v>392</v>
      </c>
      <c r="G38" s="157" t="s">
        <v>393</v>
      </c>
      <c r="H38" s="157" t="s">
        <v>591</v>
      </c>
      <c r="I38" s="177" t="s">
        <v>475</v>
      </c>
      <c r="J38" s="178" t="s">
        <v>501</v>
      </c>
      <c r="K38" s="178" t="s">
        <v>557</v>
      </c>
    </row>
    <row r="39" spans="1:11" s="142" customFormat="1" ht="131.25" customHeight="1" x14ac:dyDescent="0.2">
      <c r="A39" s="154">
        <v>36</v>
      </c>
      <c r="B39" s="174" t="s">
        <v>381</v>
      </c>
      <c r="C39" s="174" t="s">
        <v>316</v>
      </c>
      <c r="D39" s="174" t="s">
        <v>394</v>
      </c>
      <c r="E39" s="174" t="s">
        <v>322</v>
      </c>
      <c r="F39" s="174" t="s">
        <v>396</v>
      </c>
      <c r="G39" s="157" t="s">
        <v>395</v>
      </c>
      <c r="H39" s="157" t="s">
        <v>592</v>
      </c>
      <c r="I39" s="178"/>
      <c r="J39" s="178" t="s">
        <v>503</v>
      </c>
      <c r="K39" s="178"/>
    </row>
    <row r="40" spans="1:11" s="142" customFormat="1" ht="73.5" customHeight="1" x14ac:dyDescent="0.2">
      <c r="A40" s="154">
        <v>37</v>
      </c>
      <c r="B40" s="174" t="s">
        <v>382</v>
      </c>
      <c r="C40" s="174" t="s">
        <v>316</v>
      </c>
      <c r="D40" s="174" t="s">
        <v>397</v>
      </c>
      <c r="E40" s="174" t="s">
        <v>313</v>
      </c>
      <c r="F40" s="174" t="s">
        <v>398</v>
      </c>
      <c r="G40" s="157" t="s">
        <v>399</v>
      </c>
      <c r="H40" s="157" t="s">
        <v>593</v>
      </c>
      <c r="I40" s="184" t="s">
        <v>504</v>
      </c>
      <c r="J40" s="174" t="s">
        <v>505</v>
      </c>
      <c r="K40" s="178" t="s">
        <v>558</v>
      </c>
    </row>
    <row r="41" spans="1:11" s="142" customFormat="1" ht="82.5" customHeight="1" x14ac:dyDescent="0.25">
      <c r="A41" s="154">
        <v>38</v>
      </c>
      <c r="B41" s="174" t="s">
        <v>383</v>
      </c>
      <c r="C41" s="174" t="s">
        <v>316</v>
      </c>
      <c r="D41" s="174" t="s">
        <v>400</v>
      </c>
      <c r="E41" s="174" t="s">
        <v>322</v>
      </c>
      <c r="F41" s="174" t="s">
        <v>401</v>
      </c>
      <c r="G41" s="157" t="s">
        <v>402</v>
      </c>
      <c r="H41" s="157" t="s">
        <v>594</v>
      </c>
      <c r="I41" s="165" t="s">
        <v>504</v>
      </c>
      <c r="J41" s="178" t="s">
        <v>505</v>
      </c>
      <c r="K41" s="178" t="s">
        <v>558</v>
      </c>
    </row>
    <row r="42" spans="1:11" s="142" customFormat="1" ht="43.5" customHeight="1" x14ac:dyDescent="0.25">
      <c r="A42" s="154">
        <v>39</v>
      </c>
      <c r="B42" s="174" t="s">
        <v>384</v>
      </c>
      <c r="C42" s="174" t="s">
        <v>316</v>
      </c>
      <c r="D42" s="174" t="s">
        <v>403</v>
      </c>
      <c r="E42" s="174" t="s">
        <v>322</v>
      </c>
      <c r="F42" s="174" t="s">
        <v>404</v>
      </c>
      <c r="G42" s="157" t="s">
        <v>405</v>
      </c>
      <c r="H42" s="157" t="s">
        <v>595</v>
      </c>
      <c r="I42" s="177" t="s">
        <v>506</v>
      </c>
      <c r="J42" s="178" t="s">
        <v>507</v>
      </c>
      <c r="K42" s="178" t="s">
        <v>559</v>
      </c>
    </row>
    <row r="43" spans="1:11" s="142" customFormat="1" ht="278.25" customHeight="1" x14ac:dyDescent="0.25">
      <c r="A43" s="154">
        <v>40</v>
      </c>
      <c r="B43" s="174" t="s">
        <v>385</v>
      </c>
      <c r="C43" s="174" t="s">
        <v>316</v>
      </c>
      <c r="D43" s="191" t="s">
        <v>409</v>
      </c>
      <c r="E43" s="174" t="s">
        <v>313</v>
      </c>
      <c r="F43" s="174" t="s">
        <v>410</v>
      </c>
      <c r="G43" s="157" t="s">
        <v>411</v>
      </c>
      <c r="H43" s="157" t="s">
        <v>596</v>
      </c>
      <c r="I43" s="165" t="s">
        <v>508</v>
      </c>
      <c r="J43" s="178" t="s">
        <v>509</v>
      </c>
      <c r="K43" s="178" t="s">
        <v>560</v>
      </c>
    </row>
    <row r="44" spans="1:11" s="142" customFormat="1" ht="122.25" customHeight="1" x14ac:dyDescent="0.25">
      <c r="A44" s="154">
        <v>41</v>
      </c>
      <c r="B44" s="174" t="s">
        <v>386</v>
      </c>
      <c r="C44" s="174" t="s">
        <v>316</v>
      </c>
      <c r="D44" s="174" t="s">
        <v>406</v>
      </c>
      <c r="E44" s="174" t="s">
        <v>313</v>
      </c>
      <c r="F44" s="174" t="s">
        <v>407</v>
      </c>
      <c r="G44" s="157" t="s">
        <v>408</v>
      </c>
      <c r="H44" s="157" t="s">
        <v>408</v>
      </c>
      <c r="I44" s="165" t="s">
        <v>510</v>
      </c>
      <c r="J44" s="178" t="s">
        <v>511</v>
      </c>
      <c r="K44" s="178" t="s">
        <v>561</v>
      </c>
    </row>
    <row r="45" spans="1:11" s="142" customFormat="1" ht="72.75" customHeight="1" x14ac:dyDescent="0.25">
      <c r="A45" s="154">
        <v>42</v>
      </c>
      <c r="B45" s="174" t="s">
        <v>600</v>
      </c>
      <c r="C45" s="174" t="s">
        <v>316</v>
      </c>
      <c r="D45" s="174" t="s">
        <v>601</v>
      </c>
      <c r="E45" s="174" t="s">
        <v>313</v>
      </c>
      <c r="F45" s="174" t="s">
        <v>326</v>
      </c>
      <c r="G45" s="174" t="s">
        <v>602</v>
      </c>
      <c r="H45" s="157"/>
      <c r="I45" s="165" t="s">
        <v>603</v>
      </c>
      <c r="J45" s="178" t="s">
        <v>604</v>
      </c>
      <c r="K45" s="178"/>
    </row>
    <row r="46" spans="1:11" s="142" customFormat="1" ht="217.5" customHeight="1" x14ac:dyDescent="0.25">
      <c r="A46" s="154">
        <v>43</v>
      </c>
      <c r="B46" s="174" t="s">
        <v>605</v>
      </c>
      <c r="C46" s="174" t="s">
        <v>316</v>
      </c>
      <c r="D46" s="174" t="s">
        <v>606</v>
      </c>
      <c r="E46" s="174" t="s">
        <v>313</v>
      </c>
      <c r="F46" s="174" t="s">
        <v>608</v>
      </c>
      <c r="G46" s="174" t="s">
        <v>607</v>
      </c>
      <c r="H46" s="157" t="s">
        <v>609</v>
      </c>
      <c r="I46" s="165"/>
      <c r="J46" s="178" t="s">
        <v>610</v>
      </c>
      <c r="K46" s="178"/>
    </row>
    <row r="47" spans="1:11" s="142" customFormat="1" ht="157.5" customHeight="1" x14ac:dyDescent="0.25">
      <c r="A47" s="151">
        <v>47</v>
      </c>
      <c r="B47" s="157"/>
      <c r="C47" s="157"/>
      <c r="D47" s="157"/>
      <c r="E47" s="157"/>
      <c r="F47" s="157"/>
      <c r="G47" s="157"/>
      <c r="H47" s="157"/>
      <c r="I47" s="155"/>
      <c r="J47" s="156"/>
      <c r="K47" s="156"/>
    </row>
    <row r="48" spans="1:11" s="142" customFormat="1" ht="299.25" customHeight="1" x14ac:dyDescent="0.25">
      <c r="A48" s="151">
        <v>48</v>
      </c>
      <c r="B48" s="157"/>
      <c r="C48" s="157"/>
      <c r="D48" s="157"/>
      <c r="E48" s="157"/>
      <c r="F48" s="157"/>
      <c r="G48" s="157"/>
      <c r="H48" s="157"/>
      <c r="I48" s="171"/>
      <c r="J48" s="156"/>
      <c r="K48" s="156"/>
    </row>
    <row r="49" spans="1:11" s="142" customFormat="1" ht="131.25" customHeight="1" x14ac:dyDescent="0.25">
      <c r="A49" s="151">
        <v>49</v>
      </c>
      <c r="B49" s="157"/>
      <c r="C49" s="157"/>
      <c r="D49" s="157"/>
      <c r="E49" s="157"/>
      <c r="F49" s="157"/>
      <c r="G49" s="157"/>
      <c r="H49" s="157"/>
      <c r="I49" s="156"/>
      <c r="J49" s="156"/>
      <c r="K49" s="156"/>
    </row>
    <row r="50" spans="1:11" s="142" customFormat="1" ht="260.25" customHeight="1" x14ac:dyDescent="0.25">
      <c r="A50" s="151">
        <v>50</v>
      </c>
      <c r="B50" s="157"/>
      <c r="C50" s="157"/>
      <c r="D50" s="157"/>
      <c r="E50" s="157"/>
      <c r="F50" s="157"/>
      <c r="G50" s="157"/>
      <c r="H50" s="157"/>
      <c r="I50" s="158"/>
      <c r="J50" s="156"/>
      <c r="K50" s="156"/>
    </row>
    <row r="51" spans="1:11" s="142" customFormat="1" ht="233.25" customHeight="1" x14ac:dyDescent="0.25">
      <c r="A51" s="151">
        <v>51</v>
      </c>
      <c r="B51" s="157"/>
      <c r="C51" s="157"/>
      <c r="D51" s="157"/>
      <c r="E51" s="157"/>
      <c r="F51" s="157"/>
      <c r="G51" s="157"/>
      <c r="H51" s="157"/>
      <c r="I51" s="159"/>
      <c r="J51" s="157"/>
      <c r="K51" s="156"/>
    </row>
    <row r="52" spans="1:11" s="142" customFormat="1" ht="294" customHeight="1" x14ac:dyDescent="0.25">
      <c r="A52" s="151">
        <v>52</v>
      </c>
      <c r="B52" s="157"/>
      <c r="C52" s="157"/>
      <c r="D52" s="157"/>
      <c r="E52" s="157"/>
      <c r="F52" s="157"/>
      <c r="G52" s="157"/>
      <c r="H52" s="157"/>
      <c r="I52" s="158"/>
      <c r="J52" s="156"/>
      <c r="K52" s="156"/>
    </row>
    <row r="53" spans="1:11" s="142" customFormat="1" ht="75" customHeight="1" x14ac:dyDescent="0.25">
      <c r="A53" s="151">
        <v>53</v>
      </c>
      <c r="B53" s="157"/>
      <c r="C53" s="157"/>
      <c r="D53" s="157"/>
      <c r="E53" s="157"/>
      <c r="F53" s="157"/>
      <c r="G53" s="157"/>
      <c r="H53" s="157"/>
      <c r="I53" s="155"/>
      <c r="J53" s="156"/>
      <c r="K53" s="156"/>
    </row>
    <row r="54" spans="1:11" s="142" customFormat="1" ht="234" customHeight="1" x14ac:dyDescent="0.25">
      <c r="A54" s="151">
        <v>54</v>
      </c>
      <c r="B54" s="157"/>
      <c r="C54" s="157"/>
      <c r="D54" s="172"/>
      <c r="E54" s="157"/>
      <c r="F54" s="157"/>
      <c r="G54" s="157"/>
      <c r="H54" s="157"/>
      <c r="I54" s="158"/>
      <c r="J54" s="156"/>
      <c r="K54" s="156"/>
    </row>
    <row r="55" spans="1:11" s="142" customFormat="1" ht="187.5" customHeight="1" x14ac:dyDescent="0.25">
      <c r="A55" s="151">
        <v>55</v>
      </c>
      <c r="B55" s="157"/>
      <c r="C55" s="157"/>
      <c r="D55" s="157"/>
      <c r="E55" s="157"/>
      <c r="F55" s="157"/>
      <c r="G55" s="157"/>
      <c r="H55" s="157"/>
      <c r="I55" s="158"/>
      <c r="J55" s="156"/>
      <c r="K55" s="156"/>
    </row>
    <row r="56" spans="1:11" s="142" customFormat="1" ht="325.5" customHeight="1" x14ac:dyDescent="0.25">
      <c r="A56" s="160"/>
      <c r="B56" s="173"/>
      <c r="C56" s="173"/>
      <c r="D56" s="173"/>
      <c r="E56" s="173"/>
      <c r="F56" s="173"/>
      <c r="G56" s="173"/>
      <c r="H56" s="173"/>
      <c r="I56" s="162"/>
      <c r="J56" s="163"/>
      <c r="K56" s="164"/>
    </row>
    <row r="57" spans="1:11" s="142" customFormat="1" ht="325.5" customHeight="1" x14ac:dyDescent="0.25">
      <c r="A57" s="160"/>
      <c r="B57" s="167"/>
      <c r="C57" s="167"/>
      <c r="D57" s="167"/>
      <c r="E57" s="167"/>
      <c r="F57" s="167"/>
      <c r="G57" s="167"/>
      <c r="H57" s="167"/>
      <c r="I57" s="165"/>
      <c r="J57" s="164"/>
      <c r="K57" s="164"/>
    </row>
    <row r="58" spans="1:11" s="142" customFormat="1" ht="325.5" customHeight="1" x14ac:dyDescent="0.25">
      <c r="A58" s="160"/>
      <c r="B58" s="167"/>
      <c r="C58" s="167"/>
      <c r="D58" s="167"/>
      <c r="E58" s="167"/>
      <c r="F58" s="167"/>
      <c r="G58" s="167"/>
      <c r="H58" s="167"/>
      <c r="I58" s="165"/>
      <c r="J58" s="164"/>
      <c r="K58" s="164"/>
    </row>
    <row r="59" spans="1:11" s="142" customFormat="1" ht="325.5" customHeight="1" x14ac:dyDescent="0.25">
      <c r="A59" s="160"/>
      <c r="B59" s="167"/>
      <c r="C59" s="167"/>
      <c r="D59" s="167"/>
      <c r="E59" s="167"/>
      <c r="F59" s="167"/>
      <c r="G59" s="167"/>
      <c r="H59" s="167"/>
      <c r="I59" s="165"/>
      <c r="J59" s="164"/>
      <c r="K59" s="164"/>
    </row>
    <row r="60" spans="1:11" s="142" customFormat="1" ht="325.5" customHeight="1" x14ac:dyDescent="0.25">
      <c r="A60" s="160"/>
      <c r="B60" s="167"/>
      <c r="C60" s="167"/>
      <c r="D60" s="167"/>
      <c r="E60" s="167"/>
      <c r="F60" s="167"/>
      <c r="G60" s="167"/>
      <c r="H60" s="167"/>
      <c r="I60" s="165"/>
      <c r="J60" s="164"/>
      <c r="K60" s="164"/>
    </row>
    <row r="61" spans="1:11" s="145" customFormat="1" ht="325.5" customHeight="1" x14ac:dyDescent="0.25">
      <c r="A61" s="166"/>
      <c r="B61" s="167"/>
      <c r="C61" s="167"/>
      <c r="D61" s="167"/>
      <c r="E61" s="167"/>
      <c r="F61" s="167"/>
      <c r="G61" s="167"/>
      <c r="H61" s="167"/>
      <c r="I61" s="165"/>
      <c r="J61" s="164"/>
      <c r="K61" s="164"/>
    </row>
    <row r="62" spans="1:11" s="145" customFormat="1" ht="325.5" customHeight="1" x14ac:dyDescent="0.25">
      <c r="A62" s="166"/>
      <c r="B62" s="167"/>
      <c r="C62" s="167"/>
      <c r="D62" s="167"/>
      <c r="E62" s="167"/>
      <c r="F62" s="167"/>
      <c r="G62" s="167"/>
      <c r="H62" s="167"/>
      <c r="I62" s="165"/>
      <c r="J62" s="164"/>
      <c r="K62" s="164"/>
    </row>
    <row r="63" spans="1:11" s="145" customFormat="1" ht="325.5" customHeight="1" x14ac:dyDescent="0.25">
      <c r="A63" s="166"/>
      <c r="B63" s="167"/>
      <c r="C63" s="167"/>
      <c r="D63" s="167"/>
      <c r="E63" s="167"/>
      <c r="F63" s="167"/>
      <c r="G63" s="167"/>
      <c r="H63" s="167"/>
      <c r="I63" s="165"/>
      <c r="J63" s="164"/>
      <c r="K63" s="164"/>
    </row>
    <row r="64" spans="1:11" s="145" customFormat="1" ht="325.5" customHeight="1" x14ac:dyDescent="0.25">
      <c r="A64" s="166"/>
      <c r="B64" s="167"/>
      <c r="C64" s="167"/>
      <c r="D64" s="167"/>
      <c r="E64" s="167"/>
      <c r="F64" s="167"/>
      <c r="G64" s="167"/>
      <c r="H64" s="167"/>
      <c r="I64" s="165"/>
      <c r="J64" s="164"/>
      <c r="K64" s="164"/>
    </row>
    <row r="65" spans="1:11" s="145" customFormat="1" ht="325.5" customHeight="1" x14ac:dyDescent="0.25">
      <c r="A65" s="166"/>
      <c r="B65" s="167"/>
      <c r="C65" s="167"/>
      <c r="D65" s="167"/>
      <c r="E65" s="167"/>
      <c r="F65" s="167"/>
      <c r="G65" s="167"/>
      <c r="H65" s="167"/>
      <c r="I65" s="165"/>
      <c r="J65" s="164"/>
      <c r="K65" s="164"/>
    </row>
    <row r="66" spans="1:11" s="145" customFormat="1" ht="325.5" customHeight="1" x14ac:dyDescent="0.25">
      <c r="A66" s="166"/>
      <c r="B66" s="167"/>
      <c r="C66" s="167"/>
      <c r="D66" s="167"/>
      <c r="E66" s="167"/>
      <c r="F66" s="167"/>
      <c r="G66" s="167"/>
      <c r="H66" s="167"/>
      <c r="I66" s="165"/>
      <c r="J66" s="164"/>
      <c r="K66" s="164"/>
    </row>
    <row r="67" spans="1:11" s="145" customFormat="1" ht="325.5" customHeight="1" x14ac:dyDescent="0.25">
      <c r="A67" s="166"/>
      <c r="B67" s="167"/>
      <c r="C67" s="167"/>
      <c r="D67" s="167"/>
      <c r="E67" s="167"/>
      <c r="F67" s="167"/>
      <c r="G67" s="167"/>
      <c r="H67" s="167"/>
      <c r="I67" s="165"/>
      <c r="J67" s="164"/>
      <c r="K67" s="164"/>
    </row>
    <row r="68" spans="1:11" s="145" customFormat="1" ht="325.5" customHeight="1" x14ac:dyDescent="0.25">
      <c r="A68" s="166"/>
      <c r="B68" s="167"/>
      <c r="C68" s="167"/>
      <c r="D68" s="167"/>
      <c r="E68" s="167"/>
      <c r="F68" s="167"/>
      <c r="G68" s="167"/>
      <c r="H68" s="167"/>
      <c r="I68" s="165"/>
      <c r="J68" s="164"/>
      <c r="K68" s="164"/>
    </row>
    <row r="69" spans="1:11" s="145" customFormat="1" ht="325.5" customHeight="1" x14ac:dyDescent="0.25">
      <c r="A69" s="166"/>
      <c r="B69" s="167"/>
      <c r="C69" s="167"/>
      <c r="D69" s="167"/>
      <c r="E69" s="167"/>
      <c r="F69" s="167"/>
      <c r="G69" s="167"/>
      <c r="H69" s="167"/>
      <c r="I69" s="165"/>
      <c r="J69" s="164"/>
      <c r="K69" s="164"/>
    </row>
    <row r="70" spans="1:11" s="145" customFormat="1" ht="325.5" customHeight="1" x14ac:dyDescent="0.25">
      <c r="A70" s="166"/>
      <c r="B70" s="167"/>
      <c r="C70" s="167"/>
      <c r="D70" s="167"/>
      <c r="E70" s="167"/>
      <c r="F70" s="167"/>
      <c r="G70" s="167"/>
      <c r="H70" s="167"/>
      <c r="I70" s="165"/>
      <c r="J70" s="164"/>
      <c r="K70" s="164"/>
    </row>
    <row r="71" spans="1:11" s="145" customFormat="1" ht="325.5" customHeight="1" x14ac:dyDescent="0.25">
      <c r="A71" s="166"/>
      <c r="B71" s="167"/>
      <c r="C71" s="167"/>
      <c r="D71" s="167"/>
      <c r="E71" s="167"/>
      <c r="F71" s="167"/>
      <c r="G71" s="167"/>
      <c r="H71" s="167"/>
      <c r="I71" s="165"/>
      <c r="J71" s="164"/>
      <c r="K71" s="164"/>
    </row>
    <row r="72" spans="1:11" s="145" customFormat="1" ht="325.5" customHeight="1" x14ac:dyDescent="0.25">
      <c r="A72" s="166"/>
      <c r="B72" s="167"/>
      <c r="C72" s="167"/>
      <c r="D72" s="167"/>
      <c r="E72" s="167"/>
      <c r="F72" s="167"/>
      <c r="G72" s="167"/>
      <c r="H72" s="167"/>
      <c r="I72" s="165"/>
      <c r="J72" s="164"/>
      <c r="K72" s="164"/>
    </row>
    <row r="73" spans="1:11" s="145" customFormat="1" ht="325.5" customHeight="1" x14ac:dyDescent="0.25">
      <c r="A73" s="166"/>
      <c r="B73" s="167"/>
      <c r="C73" s="167"/>
      <c r="D73" s="167"/>
      <c r="E73" s="167"/>
      <c r="F73" s="167"/>
      <c r="G73" s="167"/>
      <c r="H73" s="167"/>
      <c r="I73" s="165"/>
      <c r="J73" s="164"/>
      <c r="K73" s="164"/>
    </row>
    <row r="74" spans="1:11" s="142" customFormat="1" ht="325.5" customHeight="1" x14ac:dyDescent="0.25">
      <c r="A74" s="160"/>
      <c r="B74" s="167"/>
      <c r="C74" s="167"/>
      <c r="D74" s="167"/>
      <c r="E74" s="167"/>
      <c r="F74" s="167"/>
      <c r="G74" s="167"/>
      <c r="H74" s="167"/>
      <c r="I74" s="165"/>
      <c r="J74" s="164"/>
      <c r="K74" s="164"/>
    </row>
    <row r="75" spans="1:11" s="142" customFormat="1" ht="12.75" customHeight="1" x14ac:dyDescent="0.25">
      <c r="A75" s="194" t="s">
        <v>335</v>
      </c>
      <c r="B75" s="194"/>
      <c r="C75" s="194"/>
      <c r="D75" s="194"/>
      <c r="E75" s="194"/>
      <c r="F75" s="194"/>
      <c r="G75" s="194"/>
      <c r="H75" s="194"/>
      <c r="I75" s="194"/>
      <c r="J75" s="194"/>
      <c r="K75" s="194"/>
    </row>
    <row r="76" spans="1:11" s="142" customFormat="1" x14ac:dyDescent="0.2">
      <c r="C76" s="148"/>
      <c r="D76" s="149"/>
      <c r="K76" s="147"/>
    </row>
    <row r="77" spans="1:11" s="142" customFormat="1" x14ac:dyDescent="0.2">
      <c r="C77" s="148"/>
      <c r="D77" s="149"/>
      <c r="K77" s="147"/>
    </row>
    <row r="78" spans="1:11" s="142" customFormat="1" x14ac:dyDescent="0.2">
      <c r="C78" s="148"/>
      <c r="D78" s="149"/>
      <c r="K78" s="147"/>
    </row>
    <row r="79" spans="1:11" s="142" customFormat="1" x14ac:dyDescent="0.2">
      <c r="C79" s="148"/>
      <c r="D79" s="149"/>
      <c r="K79" s="147"/>
    </row>
    <row r="80" spans="1:11" s="142" customFormat="1" x14ac:dyDescent="0.2">
      <c r="C80" s="148"/>
      <c r="D80" s="149"/>
      <c r="K80" s="147"/>
    </row>
    <row r="81" spans="3:11" s="142" customFormat="1" x14ac:dyDescent="0.2">
      <c r="C81" s="148"/>
      <c r="D81" s="149"/>
      <c r="K81" s="147"/>
    </row>
  </sheetData>
  <autoFilter ref="B1:B81"/>
  <mergeCells count="4">
    <mergeCell ref="A1:K1"/>
    <mergeCell ref="A75:K75"/>
    <mergeCell ref="L1:V1"/>
    <mergeCell ref="I2:K2"/>
  </mergeCells>
  <hyperlinks>
    <hyperlink ref="I7" r:id="rId1" display="javascript:void(0);"/>
    <hyperlink ref="I4" r:id="rId2" display="mailto:drogambulancia@indit.hu"/>
    <hyperlink ref="I8" r:id="rId3" display="mailto:alapitvany@kmmk.hu"/>
    <hyperlink ref="I9" r:id="rId4"/>
    <hyperlink ref="I12" r:id="rId5" display="mailto:delbalatonalapitvany@siokorhaz.hu"/>
    <hyperlink ref="I15" r:id="rId6" display="mailto:alapitvany@szszbmk.hu"/>
    <hyperlink ref="I34" r:id="rId7"/>
    <hyperlink ref="I38" r:id="rId8" display="mailto:semmelweisalapitvany@siokorhaz.hu"/>
    <hyperlink ref="I26" r:id="rId9"/>
    <hyperlink ref="I27" r:id="rId10"/>
    <hyperlink ref="I28" r:id="rId11" display="mailto:info@heimalap.hu"/>
    <hyperlink ref="I29" r:id="rId12"/>
    <hyperlink ref="I30" r:id="rId13"/>
    <hyperlink ref="I31" r:id="rId14"/>
    <hyperlink ref="I23" r:id="rId15"/>
    <hyperlink ref="I24" r:id="rId16"/>
    <hyperlink ref="I25" r:id="rId17"/>
    <hyperlink ref="I16" r:id="rId18"/>
    <hyperlink ref="I37" r:id="rId19"/>
    <hyperlink ref="I40" r:id="rId20"/>
    <hyperlink ref="I41" r:id="rId21"/>
    <hyperlink ref="I43" r:id="rId22"/>
    <hyperlink ref="I44" r:id="rId23"/>
    <hyperlink ref="I6" r:id="rId24"/>
    <hyperlink ref="I21" r:id="rId25"/>
    <hyperlink ref="I17" r:id="rId26"/>
    <hyperlink ref="I20" r:id="rId27"/>
    <hyperlink ref="I22" r:id="rId28"/>
    <hyperlink ref="I33" r:id="rId29"/>
    <hyperlink ref="I36" r:id="rId30"/>
    <hyperlink ref="I32" r:id="rId31"/>
    <hyperlink ref="I35" r:id="rId32"/>
    <hyperlink ref="I18" r:id="rId33"/>
    <hyperlink ref="I5" r:id="rId34"/>
    <hyperlink ref="I10" r:id="rId35"/>
    <hyperlink ref="I11" r:id="rId36"/>
  </hyperlinks>
  <pageMargins left="0.70866141732283472" right="0.70866141732283472" top="0.74803149606299213" bottom="0.74803149606299213" header="0.31496062992125984" footer="0.31496062992125984"/>
  <pageSetup paperSize="8" scale="33" orientation="portrait" verticalDpi="300" r:id="rId37"/>
  <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X86"/>
  <sheetViews>
    <sheetView topLeftCell="A22" workbookViewId="0">
      <selection activeCell="A29" sqref="A29"/>
    </sheetView>
  </sheetViews>
  <sheetFormatPr defaultRowHeight="15" x14ac:dyDescent="0.25"/>
  <cols>
    <col min="1" max="1" width="52.5703125" customWidth="1"/>
    <col min="2" max="3" width="10.85546875" bestFit="1" customWidth="1"/>
    <col min="4" max="5" width="9.5703125" bestFit="1" customWidth="1"/>
    <col min="6" max="7" width="12.42578125" bestFit="1" customWidth="1"/>
    <col min="8" max="8" width="13.42578125" bestFit="1" customWidth="1"/>
    <col min="9" max="9" width="11.28515625" bestFit="1" customWidth="1"/>
    <col min="10" max="11" width="12.42578125" bestFit="1" customWidth="1"/>
    <col min="12" max="12" width="13.42578125" bestFit="1" customWidth="1"/>
    <col min="13" max="13" width="11.28515625" bestFit="1" customWidth="1"/>
    <col min="14" max="14" width="12.42578125" bestFit="1" customWidth="1"/>
    <col min="15" max="15" width="14" bestFit="1" customWidth="1"/>
    <col min="16" max="16" width="9.85546875" bestFit="1" customWidth="1"/>
    <col min="17" max="17" width="12.42578125" bestFit="1" customWidth="1"/>
  </cols>
  <sheetData>
    <row r="1" spans="1:50" ht="57.75" customHeight="1" x14ac:dyDescent="0.25">
      <c r="A1" s="199" t="s">
        <v>44</v>
      </c>
      <c r="B1" s="199"/>
      <c r="C1" s="199"/>
      <c r="D1" s="199"/>
      <c r="E1" s="199"/>
      <c r="F1" s="199"/>
      <c r="G1" s="199"/>
      <c r="H1" s="199"/>
      <c r="I1" s="199"/>
      <c r="J1" s="199"/>
      <c r="K1" s="199"/>
      <c r="L1" s="199"/>
      <c r="M1" s="199"/>
      <c r="N1" s="199"/>
      <c r="O1" s="199"/>
      <c r="P1" s="199"/>
      <c r="Q1" s="199"/>
      <c r="R1" s="199"/>
      <c r="S1" s="199"/>
      <c r="T1" s="199"/>
      <c r="U1" s="199"/>
      <c r="V1" s="199"/>
      <c r="W1" s="199"/>
      <c r="X1" s="199"/>
      <c r="Y1" s="199"/>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x14ac:dyDescent="0.25">
      <c r="A2" s="201" t="s">
        <v>14</v>
      </c>
      <c r="B2" s="198" t="s">
        <v>43</v>
      </c>
      <c r="C2" s="198"/>
      <c r="D2" s="198"/>
      <c r="E2" s="198"/>
      <c r="F2" s="198"/>
      <c r="G2" s="198"/>
      <c r="H2" s="198"/>
      <c r="I2" s="198"/>
      <c r="J2" s="198"/>
      <c r="K2" s="198"/>
      <c r="L2" s="198"/>
      <c r="M2" s="198"/>
      <c r="N2" s="198"/>
      <c r="O2" s="198"/>
      <c r="P2" s="198"/>
      <c r="Q2" s="198"/>
      <c r="R2" s="198"/>
      <c r="S2" s="198"/>
      <c r="T2" s="198"/>
      <c r="U2" s="198"/>
      <c r="V2" s="198"/>
      <c r="W2" s="198"/>
      <c r="X2" s="198"/>
      <c r="Y2" s="198"/>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50" x14ac:dyDescent="0.25">
      <c r="A3" s="201"/>
      <c r="B3" s="200">
        <v>2013</v>
      </c>
      <c r="C3" s="200"/>
      <c r="D3" s="200"/>
      <c r="E3" s="200"/>
      <c r="F3" s="198">
        <v>2014</v>
      </c>
      <c r="G3" s="198"/>
      <c r="H3" s="198"/>
      <c r="I3" s="198"/>
      <c r="J3" s="200">
        <v>2015</v>
      </c>
      <c r="K3" s="200"/>
      <c r="L3" s="200"/>
      <c r="M3" s="200"/>
      <c r="N3" s="198">
        <v>2016</v>
      </c>
      <c r="O3" s="198"/>
      <c r="P3" s="198"/>
      <c r="Q3" s="198"/>
      <c r="R3" s="200">
        <v>2017</v>
      </c>
      <c r="S3" s="200"/>
      <c r="T3" s="200"/>
      <c r="U3" s="200"/>
      <c r="V3" s="198">
        <v>2018</v>
      </c>
      <c r="W3" s="198"/>
      <c r="X3" s="198"/>
      <c r="Y3" s="198"/>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50" x14ac:dyDescent="0.25">
      <c r="A4" s="201"/>
      <c r="B4" s="36" t="s">
        <v>40</v>
      </c>
      <c r="C4" s="36" t="s">
        <v>45</v>
      </c>
      <c r="D4" s="36" t="s">
        <v>41</v>
      </c>
      <c r="E4" s="36" t="s">
        <v>42</v>
      </c>
      <c r="F4" s="12" t="s">
        <v>40</v>
      </c>
      <c r="G4" s="12" t="s">
        <v>45</v>
      </c>
      <c r="H4" s="12" t="s">
        <v>41</v>
      </c>
      <c r="I4" s="12" t="s">
        <v>42</v>
      </c>
      <c r="J4" s="13" t="s">
        <v>40</v>
      </c>
      <c r="K4" s="13" t="s">
        <v>45</v>
      </c>
      <c r="L4" s="13" t="s">
        <v>41</v>
      </c>
      <c r="M4" s="13" t="s">
        <v>42</v>
      </c>
      <c r="N4" s="12" t="s">
        <v>40</v>
      </c>
      <c r="O4" s="12" t="s">
        <v>45</v>
      </c>
      <c r="P4" s="12" t="s">
        <v>282</v>
      </c>
      <c r="Q4" s="12" t="s">
        <v>42</v>
      </c>
      <c r="R4" s="13" t="s">
        <v>40</v>
      </c>
      <c r="S4" s="13" t="s">
        <v>45</v>
      </c>
      <c r="T4" s="13" t="s">
        <v>41</v>
      </c>
      <c r="U4" s="13" t="s">
        <v>42</v>
      </c>
      <c r="V4" s="12" t="s">
        <v>40</v>
      </c>
      <c r="W4" s="12" t="s">
        <v>45</v>
      </c>
      <c r="X4" s="12" t="s">
        <v>41</v>
      </c>
      <c r="Y4" s="12" t="s">
        <v>42</v>
      </c>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0" x14ac:dyDescent="0.25">
      <c r="A5" s="11" t="s">
        <v>36</v>
      </c>
      <c r="B5" s="15" t="s">
        <v>67</v>
      </c>
      <c r="C5" s="15" t="s">
        <v>67</v>
      </c>
      <c r="D5" s="15" t="s">
        <v>67</v>
      </c>
      <c r="E5" s="15" t="s">
        <v>67</v>
      </c>
      <c r="F5" s="16" t="s">
        <v>67</v>
      </c>
      <c r="G5" s="16" t="s">
        <v>67</v>
      </c>
      <c r="H5" s="16" t="s">
        <v>67</v>
      </c>
      <c r="I5" s="16" t="s">
        <v>67</v>
      </c>
      <c r="J5" s="15" t="s">
        <v>67</v>
      </c>
      <c r="K5" s="15" t="s">
        <v>67</v>
      </c>
      <c r="L5" s="15" t="s">
        <v>67</v>
      </c>
      <c r="M5" s="15" t="s">
        <v>67</v>
      </c>
      <c r="N5" s="16" t="s">
        <v>67</v>
      </c>
      <c r="O5" s="16" t="s">
        <v>67</v>
      </c>
      <c r="P5" s="16" t="s">
        <v>67</v>
      </c>
      <c r="Q5" s="16" t="s">
        <v>67</v>
      </c>
      <c r="R5" s="15" t="s">
        <v>67</v>
      </c>
      <c r="S5" s="15" t="s">
        <v>67</v>
      </c>
      <c r="T5" s="15" t="s">
        <v>67</v>
      </c>
      <c r="U5" s="15" t="s">
        <v>67</v>
      </c>
      <c r="V5" s="16" t="s">
        <v>67</v>
      </c>
      <c r="W5" s="16" t="s">
        <v>67</v>
      </c>
      <c r="X5" s="16" t="s">
        <v>67</v>
      </c>
      <c r="Y5" s="16" t="s">
        <v>67</v>
      </c>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50" ht="41.25" customHeight="1" x14ac:dyDescent="0.25">
      <c r="A6" s="9" t="s">
        <v>16</v>
      </c>
      <c r="B6" s="17">
        <v>68471</v>
      </c>
      <c r="C6" s="17">
        <v>28747</v>
      </c>
      <c r="D6" s="17">
        <v>4107</v>
      </c>
      <c r="E6" s="17">
        <v>11615</v>
      </c>
      <c r="F6" s="83">
        <v>0</v>
      </c>
      <c r="G6" s="83">
        <v>0</v>
      </c>
      <c r="H6" s="83">
        <v>0</v>
      </c>
      <c r="I6" s="83">
        <v>0</v>
      </c>
      <c r="J6" s="25">
        <v>0</v>
      </c>
      <c r="K6" s="25">
        <v>0</v>
      </c>
      <c r="L6" s="25">
        <v>0</v>
      </c>
      <c r="M6" s="25">
        <v>0</v>
      </c>
      <c r="N6" s="121">
        <v>0</v>
      </c>
      <c r="O6" s="121">
        <v>0</v>
      </c>
      <c r="P6" s="121">
        <v>0</v>
      </c>
      <c r="Q6" s="121">
        <v>0</v>
      </c>
      <c r="R6" s="17"/>
      <c r="S6" s="17"/>
      <c r="T6" s="17"/>
      <c r="U6" s="17"/>
      <c r="V6" s="18"/>
      <c r="W6" s="18"/>
      <c r="X6" s="18"/>
      <c r="Y6" s="18"/>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50" ht="42" customHeight="1" x14ac:dyDescent="0.25">
      <c r="A7" s="10" t="s">
        <v>0</v>
      </c>
      <c r="B7" s="17">
        <v>12415</v>
      </c>
      <c r="C7" s="17">
        <v>-7029</v>
      </c>
      <c r="D7" s="17">
        <v>-3028</v>
      </c>
      <c r="E7" s="17">
        <v>-3194</v>
      </c>
      <c r="F7" s="83">
        <v>9725</v>
      </c>
      <c r="G7" s="83">
        <v>-8570</v>
      </c>
      <c r="H7" s="83">
        <v>-1541</v>
      </c>
      <c r="I7" s="83">
        <v>-1512</v>
      </c>
      <c r="J7" s="25">
        <v>7404</v>
      </c>
      <c r="K7" s="119">
        <v>-8402</v>
      </c>
      <c r="L7" s="25">
        <v>168</v>
      </c>
      <c r="M7" s="25">
        <v>237</v>
      </c>
      <c r="N7" s="121">
        <v>0</v>
      </c>
      <c r="O7" s="121">
        <v>0</v>
      </c>
      <c r="P7" s="121">
        <v>0</v>
      </c>
      <c r="Q7" s="121">
        <v>0</v>
      </c>
      <c r="R7" s="17"/>
      <c r="S7" s="17"/>
      <c r="T7" s="17"/>
      <c r="U7" s="17"/>
      <c r="V7" s="18"/>
      <c r="W7" s="18"/>
      <c r="X7" s="18"/>
      <c r="Y7" s="18"/>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50" ht="41.25" customHeight="1" x14ac:dyDescent="0.25">
      <c r="A8" s="10" t="s">
        <v>17</v>
      </c>
      <c r="B8" s="17">
        <v>5247</v>
      </c>
      <c r="C8" s="17">
        <v>3046</v>
      </c>
      <c r="D8" s="17">
        <v>-112</v>
      </c>
      <c r="E8" s="17">
        <v>-112</v>
      </c>
      <c r="F8" s="83">
        <v>5243</v>
      </c>
      <c r="G8" s="83">
        <v>3042</v>
      </c>
      <c r="H8" s="83">
        <v>-4</v>
      </c>
      <c r="I8" s="83">
        <v>-4</v>
      </c>
      <c r="J8" s="25">
        <v>4592</v>
      </c>
      <c r="K8" s="25">
        <v>3042</v>
      </c>
      <c r="L8" s="25">
        <v>0</v>
      </c>
      <c r="M8" s="25">
        <v>0</v>
      </c>
      <c r="N8" s="121">
        <v>0</v>
      </c>
      <c r="O8" s="121">
        <v>0</v>
      </c>
      <c r="P8" s="121">
        <v>0</v>
      </c>
      <c r="Q8" s="121">
        <v>0</v>
      </c>
      <c r="R8" s="17"/>
      <c r="S8" s="17"/>
      <c r="T8" s="17"/>
      <c r="U8" s="17"/>
      <c r="V8" s="18"/>
      <c r="W8" s="18"/>
      <c r="X8" s="18"/>
      <c r="Y8" s="18"/>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50" ht="42" customHeight="1" x14ac:dyDescent="0.25">
      <c r="A9" s="10" t="s">
        <v>18</v>
      </c>
      <c r="B9" s="17">
        <v>245452</v>
      </c>
      <c r="C9" s="17">
        <v>179976</v>
      </c>
      <c r="D9" s="17">
        <v>5631</v>
      </c>
      <c r="E9" s="17">
        <v>8014</v>
      </c>
      <c r="F9" s="83">
        <v>248515</v>
      </c>
      <c r="G9" s="83">
        <v>180211</v>
      </c>
      <c r="H9" s="83">
        <v>235</v>
      </c>
      <c r="I9" s="83">
        <v>994</v>
      </c>
      <c r="J9" s="25">
        <v>200745</v>
      </c>
      <c r="K9" s="25">
        <v>143144</v>
      </c>
      <c r="L9" s="119">
        <v>-37067</v>
      </c>
      <c r="M9" s="119">
        <v>-37317</v>
      </c>
      <c r="N9" s="121">
        <v>182662</v>
      </c>
      <c r="O9" s="121">
        <v>123401</v>
      </c>
      <c r="P9" s="122">
        <v>-19742</v>
      </c>
      <c r="Q9" s="122">
        <v>-19072</v>
      </c>
      <c r="R9" s="17"/>
      <c r="S9" s="17"/>
      <c r="T9" s="17"/>
      <c r="U9" s="17"/>
      <c r="V9" s="18"/>
      <c r="W9" s="18"/>
      <c r="X9" s="18"/>
      <c r="Y9" s="18"/>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ht="42" customHeight="1" x14ac:dyDescent="0.25">
      <c r="A10" s="10" t="s">
        <v>19</v>
      </c>
      <c r="B10" s="17">
        <v>15846</v>
      </c>
      <c r="C10" s="17">
        <v>10992</v>
      </c>
      <c r="D10" s="17">
        <v>2638</v>
      </c>
      <c r="E10" s="17">
        <v>8853</v>
      </c>
      <c r="F10" s="83">
        <v>20007</v>
      </c>
      <c r="G10" s="83">
        <v>7799</v>
      </c>
      <c r="H10" s="83">
        <v>0</v>
      </c>
      <c r="I10" s="83">
        <v>10129</v>
      </c>
      <c r="J10" s="25">
        <v>15801</v>
      </c>
      <c r="K10" s="25">
        <v>8353</v>
      </c>
      <c r="L10" s="25">
        <v>558</v>
      </c>
      <c r="M10" s="25">
        <v>9673</v>
      </c>
      <c r="N10" s="121">
        <v>16890</v>
      </c>
      <c r="O10" s="121">
        <v>14625</v>
      </c>
      <c r="P10" s="121">
        <v>6267</v>
      </c>
      <c r="Q10" s="121">
        <v>10396</v>
      </c>
      <c r="R10" s="17"/>
      <c r="S10" s="17"/>
      <c r="T10" s="17"/>
      <c r="U10" s="17"/>
      <c r="V10" s="18"/>
      <c r="W10" s="18"/>
      <c r="X10" s="18"/>
      <c r="Y10" s="18"/>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0" ht="41.25" customHeight="1" x14ac:dyDescent="0.25">
      <c r="A11" s="10" t="s">
        <v>20</v>
      </c>
      <c r="B11" s="17">
        <v>48864</v>
      </c>
      <c r="C11" s="17">
        <v>13680</v>
      </c>
      <c r="D11" s="17">
        <v>-82</v>
      </c>
      <c r="E11" s="17">
        <v>-82</v>
      </c>
      <c r="F11" s="83">
        <v>45762</v>
      </c>
      <c r="G11" s="83">
        <v>11463</v>
      </c>
      <c r="H11" s="83">
        <v>-2216</v>
      </c>
      <c r="I11" s="83">
        <v>-2219</v>
      </c>
      <c r="J11" s="25">
        <v>45739</v>
      </c>
      <c r="K11" s="25">
        <v>10454</v>
      </c>
      <c r="L11" s="119">
        <v>-403</v>
      </c>
      <c r="M11" s="119">
        <v>-403</v>
      </c>
      <c r="N11" s="121">
        <v>8563</v>
      </c>
      <c r="O11" s="121">
        <v>8194</v>
      </c>
      <c r="P11" s="122">
        <v>-2260</v>
      </c>
      <c r="Q11" s="122">
        <v>-2260</v>
      </c>
      <c r="R11" s="17"/>
      <c r="S11" s="17"/>
      <c r="T11" s="17"/>
      <c r="U11" s="17"/>
      <c r="V11" s="18"/>
      <c r="W11" s="18"/>
      <c r="X11" s="18"/>
      <c r="Y11" s="18"/>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ht="42.75" customHeight="1" x14ac:dyDescent="0.25">
      <c r="A12" s="10" t="s">
        <v>3</v>
      </c>
      <c r="B12" s="17">
        <v>3861</v>
      </c>
      <c r="C12" s="17">
        <v>2513</v>
      </c>
      <c r="D12" s="17">
        <v>364</v>
      </c>
      <c r="E12" s="17">
        <v>1055</v>
      </c>
      <c r="F12" s="83">
        <v>3682</v>
      </c>
      <c r="G12" s="83">
        <v>2376</v>
      </c>
      <c r="H12" s="83">
        <v>-138</v>
      </c>
      <c r="I12" s="83">
        <v>523</v>
      </c>
      <c r="J12" s="25">
        <v>3213</v>
      </c>
      <c r="K12" s="25">
        <v>2256</v>
      </c>
      <c r="L12" s="119">
        <v>-120</v>
      </c>
      <c r="M12" s="25">
        <v>337</v>
      </c>
      <c r="N12" s="121">
        <v>2898</v>
      </c>
      <c r="O12" s="121">
        <v>1901</v>
      </c>
      <c r="P12" s="122">
        <v>-355</v>
      </c>
      <c r="Q12" s="121">
        <v>175</v>
      </c>
      <c r="R12" s="17"/>
      <c r="S12" s="17"/>
      <c r="T12" s="17"/>
      <c r="U12" s="17"/>
      <c r="V12" s="18"/>
      <c r="W12" s="18"/>
      <c r="X12" s="18"/>
      <c r="Y12" s="18"/>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ht="42.75" customHeight="1" x14ac:dyDescent="0.25">
      <c r="A13" s="10" t="s">
        <v>22</v>
      </c>
      <c r="B13" s="17">
        <v>5470</v>
      </c>
      <c r="C13" s="17">
        <v>5150</v>
      </c>
      <c r="D13" s="17">
        <v>76</v>
      </c>
      <c r="E13" s="17">
        <v>-53</v>
      </c>
      <c r="F13" s="83">
        <v>7595</v>
      </c>
      <c r="G13" s="83">
        <v>5537</v>
      </c>
      <c r="H13" s="83">
        <v>387</v>
      </c>
      <c r="I13" s="83">
        <v>354</v>
      </c>
      <c r="J13" s="25">
        <v>6747</v>
      </c>
      <c r="K13" s="25">
        <v>6729</v>
      </c>
      <c r="L13" s="25">
        <v>1192</v>
      </c>
      <c r="M13" s="25">
        <v>1179</v>
      </c>
      <c r="N13" s="121">
        <v>7543</v>
      </c>
      <c r="O13" s="121">
        <v>7252</v>
      </c>
      <c r="P13" s="121">
        <v>523</v>
      </c>
      <c r="Q13" s="121">
        <v>518</v>
      </c>
      <c r="R13" s="17"/>
      <c r="S13" s="17"/>
      <c r="T13" s="17"/>
      <c r="U13" s="17"/>
      <c r="V13" s="18"/>
      <c r="W13" s="18"/>
      <c r="X13" s="18"/>
      <c r="Y13" s="18"/>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ht="41.25" customHeight="1" x14ac:dyDescent="0.25">
      <c r="A14" s="10" t="s">
        <v>24</v>
      </c>
      <c r="B14" s="17">
        <v>72784</v>
      </c>
      <c r="C14" s="17">
        <v>10018</v>
      </c>
      <c r="D14" s="17">
        <v>-5067</v>
      </c>
      <c r="E14" s="17">
        <v>-2641</v>
      </c>
      <c r="F14" s="83">
        <v>90174</v>
      </c>
      <c r="G14" s="83">
        <v>33829</v>
      </c>
      <c r="H14" s="83">
        <v>-4036</v>
      </c>
      <c r="I14" s="83">
        <v>-18426</v>
      </c>
      <c r="J14" s="25">
        <v>95096</v>
      </c>
      <c r="K14" s="25">
        <v>35018</v>
      </c>
      <c r="L14" s="119">
        <v>-3429</v>
      </c>
      <c r="M14" s="119">
        <v>-1695</v>
      </c>
      <c r="N14" s="121">
        <v>80187</v>
      </c>
      <c r="O14" s="121">
        <v>39901</v>
      </c>
      <c r="P14" s="121">
        <v>5883</v>
      </c>
      <c r="Q14" s="121">
        <v>7463</v>
      </c>
      <c r="R14" s="17"/>
      <c r="S14" s="17"/>
      <c r="T14" s="17"/>
      <c r="U14" s="17"/>
      <c r="V14" s="18"/>
      <c r="W14" s="18"/>
      <c r="X14" s="18"/>
      <c r="Y14" s="18"/>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ht="42" customHeight="1" x14ac:dyDescent="0.25">
      <c r="A15" s="10" t="s">
        <v>25</v>
      </c>
      <c r="B15" s="17">
        <v>5590</v>
      </c>
      <c r="C15" s="17">
        <v>5191</v>
      </c>
      <c r="D15" s="17">
        <v>-4432</v>
      </c>
      <c r="E15" s="17">
        <v>503</v>
      </c>
      <c r="F15" s="83">
        <v>5524</v>
      </c>
      <c r="G15" s="83">
        <v>4890</v>
      </c>
      <c r="H15" s="83">
        <v>-301</v>
      </c>
      <c r="I15" s="83">
        <v>-293</v>
      </c>
      <c r="J15" s="25">
        <v>4289</v>
      </c>
      <c r="K15" s="25">
        <v>3663</v>
      </c>
      <c r="L15" s="119">
        <v>-1227</v>
      </c>
      <c r="M15" s="119">
        <v>-1214</v>
      </c>
      <c r="N15" s="121">
        <v>5172</v>
      </c>
      <c r="O15" s="121">
        <v>4318</v>
      </c>
      <c r="P15" s="121">
        <v>655</v>
      </c>
      <c r="Q15" s="121">
        <v>690</v>
      </c>
      <c r="R15" s="17"/>
      <c r="S15" s="17"/>
      <c r="T15" s="17"/>
      <c r="U15" s="17"/>
      <c r="V15" s="18"/>
      <c r="W15" s="18"/>
      <c r="X15" s="18"/>
      <c r="Y15" s="18"/>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ht="42.75" customHeight="1" x14ac:dyDescent="0.25">
      <c r="A16" s="10" t="s">
        <v>27</v>
      </c>
      <c r="B16" s="17">
        <v>15866</v>
      </c>
      <c r="C16" s="17">
        <v>10796</v>
      </c>
      <c r="D16" s="17">
        <v>266</v>
      </c>
      <c r="E16" s="17">
        <v>-20</v>
      </c>
      <c r="F16" s="83">
        <v>15427</v>
      </c>
      <c r="G16" s="83">
        <v>10964</v>
      </c>
      <c r="H16" s="83">
        <v>168</v>
      </c>
      <c r="I16" s="83">
        <v>35</v>
      </c>
      <c r="J16" s="25">
        <v>13937</v>
      </c>
      <c r="K16" s="25">
        <v>9537</v>
      </c>
      <c r="L16" s="119">
        <v>-1428</v>
      </c>
      <c r="M16" s="119">
        <v>-1486</v>
      </c>
      <c r="N16" s="121">
        <v>13707</v>
      </c>
      <c r="O16" s="121">
        <v>9759</v>
      </c>
      <c r="P16" s="121">
        <v>222</v>
      </c>
      <c r="Q16" s="121">
        <v>210</v>
      </c>
      <c r="R16" s="17"/>
      <c r="S16" s="17"/>
      <c r="T16" s="17"/>
      <c r="U16" s="17"/>
      <c r="V16" s="18"/>
      <c r="W16" s="18"/>
      <c r="X16" s="18"/>
      <c r="Y16" s="18"/>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42" customHeight="1" x14ac:dyDescent="0.25">
      <c r="A17" s="9" t="s">
        <v>28</v>
      </c>
      <c r="B17" s="17">
        <v>30896</v>
      </c>
      <c r="C17" s="17">
        <v>12691</v>
      </c>
      <c r="D17" s="17">
        <v>0</v>
      </c>
      <c r="E17" s="17">
        <v>1868</v>
      </c>
      <c r="F17" s="83">
        <v>20667</v>
      </c>
      <c r="G17" s="83">
        <v>12691</v>
      </c>
      <c r="H17" s="83">
        <v>0</v>
      </c>
      <c r="I17" s="83">
        <v>473</v>
      </c>
      <c r="J17" s="25">
        <v>21356</v>
      </c>
      <c r="K17" s="25">
        <v>12691</v>
      </c>
      <c r="L17" s="25">
        <v>0</v>
      </c>
      <c r="M17" s="25">
        <v>1521</v>
      </c>
      <c r="N17" s="121">
        <v>0</v>
      </c>
      <c r="O17" s="121">
        <v>0</v>
      </c>
      <c r="P17" s="121">
        <v>0</v>
      </c>
      <c r="Q17" s="121">
        <v>0</v>
      </c>
      <c r="R17" s="17"/>
      <c r="S17" s="17"/>
      <c r="T17" s="17"/>
      <c r="U17" s="17"/>
      <c r="V17" s="18"/>
      <c r="W17" s="18"/>
      <c r="X17" s="18"/>
      <c r="Y17" s="18"/>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42" customHeight="1" x14ac:dyDescent="0.25">
      <c r="A18" s="10" t="s">
        <v>289</v>
      </c>
      <c r="B18" s="17">
        <v>1285</v>
      </c>
      <c r="C18" s="17">
        <v>-532</v>
      </c>
      <c r="D18" s="17">
        <v>-1471</v>
      </c>
      <c r="E18" s="17">
        <v>-1471</v>
      </c>
      <c r="F18" s="83">
        <v>1226</v>
      </c>
      <c r="G18" s="83">
        <v>-588</v>
      </c>
      <c r="H18" s="83">
        <v>-56</v>
      </c>
      <c r="I18" s="83">
        <v>-56</v>
      </c>
      <c r="J18" s="25">
        <v>1212</v>
      </c>
      <c r="K18" s="119">
        <v>-602</v>
      </c>
      <c r="L18" s="119">
        <v>-14</v>
      </c>
      <c r="M18" s="119">
        <v>-14</v>
      </c>
      <c r="N18" s="121">
        <v>880</v>
      </c>
      <c r="O18" s="122">
        <v>-915</v>
      </c>
      <c r="P18" s="122">
        <v>-313</v>
      </c>
      <c r="Q18" s="122">
        <v>-312</v>
      </c>
      <c r="R18" s="17"/>
      <c r="S18" s="17"/>
      <c r="T18" s="17"/>
      <c r="U18" s="17"/>
      <c r="V18" s="18"/>
      <c r="W18" s="18"/>
      <c r="X18" s="18"/>
      <c r="Y18" s="18"/>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42.75" customHeight="1" x14ac:dyDescent="0.25">
      <c r="A19" s="10" t="s">
        <v>275</v>
      </c>
      <c r="B19" s="17">
        <v>2356988</v>
      </c>
      <c r="C19" s="17">
        <v>2314365</v>
      </c>
      <c r="D19" s="17">
        <v>-2133221</v>
      </c>
      <c r="E19" s="17">
        <v>-1878020</v>
      </c>
      <c r="F19" s="83">
        <v>536765</v>
      </c>
      <c r="G19" s="83">
        <v>468484</v>
      </c>
      <c r="H19" s="83">
        <v>-1845881</v>
      </c>
      <c r="I19" s="83">
        <v>-104841</v>
      </c>
      <c r="J19" s="25">
        <v>536765</v>
      </c>
      <c r="K19" s="25">
        <v>468484</v>
      </c>
      <c r="L19" s="119">
        <v>-1845881</v>
      </c>
      <c r="M19" s="119">
        <v>-104841</v>
      </c>
      <c r="N19" s="121" t="s">
        <v>283</v>
      </c>
      <c r="O19" s="121" t="s">
        <v>283</v>
      </c>
      <c r="P19" s="121" t="s">
        <v>283</v>
      </c>
      <c r="Q19" s="121" t="s">
        <v>283</v>
      </c>
      <c r="R19" s="17"/>
      <c r="S19" s="17"/>
      <c r="T19" s="17"/>
      <c r="U19" s="17"/>
      <c r="V19" s="18"/>
      <c r="W19" s="18"/>
      <c r="X19" s="18"/>
      <c r="Y19" s="18"/>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42.75" customHeight="1" x14ac:dyDescent="0.25">
      <c r="A20" s="10" t="s">
        <v>6</v>
      </c>
      <c r="B20" s="17">
        <v>7894</v>
      </c>
      <c r="C20" s="17">
        <v>75506</v>
      </c>
      <c r="D20" s="17">
        <v>-1329</v>
      </c>
      <c r="E20" s="17">
        <v>-1320</v>
      </c>
      <c r="F20" s="83">
        <v>13608</v>
      </c>
      <c r="G20" s="83">
        <v>9338</v>
      </c>
      <c r="H20" s="83">
        <v>-66166</v>
      </c>
      <c r="I20" s="83">
        <v>-66197</v>
      </c>
      <c r="J20" s="25">
        <v>13608</v>
      </c>
      <c r="K20" s="25">
        <v>9338</v>
      </c>
      <c r="L20" s="119">
        <v>-66166</v>
      </c>
      <c r="M20" s="119">
        <v>-66197</v>
      </c>
      <c r="N20" s="121">
        <v>0</v>
      </c>
      <c r="O20" s="121">
        <v>0</v>
      </c>
      <c r="P20" s="121">
        <v>0</v>
      </c>
      <c r="Q20" s="121">
        <v>0</v>
      </c>
      <c r="R20" s="17"/>
      <c r="S20" s="17"/>
      <c r="T20" s="17"/>
      <c r="U20" s="17"/>
      <c r="V20" s="18"/>
      <c r="W20" s="18"/>
      <c r="X20" s="18"/>
      <c r="Y20" s="18"/>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42.75" customHeight="1" x14ac:dyDescent="0.25">
      <c r="A21" s="10" t="s">
        <v>80</v>
      </c>
      <c r="B21" s="17">
        <v>10</v>
      </c>
      <c r="C21" s="17">
        <v>-648</v>
      </c>
      <c r="D21" s="17">
        <v>-79</v>
      </c>
      <c r="E21" s="17">
        <v>0</v>
      </c>
      <c r="F21" s="83">
        <v>1496</v>
      </c>
      <c r="G21" s="83">
        <v>-68</v>
      </c>
      <c r="H21" s="83">
        <v>580</v>
      </c>
      <c r="I21" s="83">
        <v>0</v>
      </c>
      <c r="J21" s="25">
        <v>541</v>
      </c>
      <c r="K21" s="25">
        <v>484</v>
      </c>
      <c r="L21" s="119">
        <v>-948</v>
      </c>
      <c r="M21" s="119">
        <v>-951</v>
      </c>
      <c r="N21" s="121">
        <v>16028</v>
      </c>
      <c r="O21" s="121">
        <v>8576</v>
      </c>
      <c r="P21" s="121">
        <v>5592</v>
      </c>
      <c r="Q21" s="121">
        <v>5787</v>
      </c>
      <c r="R21" s="17"/>
      <c r="S21" s="17"/>
      <c r="T21" s="17"/>
      <c r="U21" s="17"/>
      <c r="V21" s="18"/>
      <c r="W21" s="18"/>
      <c r="X21" s="18"/>
      <c r="Y21" s="18"/>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42.75" customHeight="1" x14ac:dyDescent="0.25">
      <c r="A22" s="10" t="s">
        <v>29</v>
      </c>
      <c r="B22" s="17">
        <v>77195</v>
      </c>
      <c r="C22" s="17">
        <v>44057</v>
      </c>
      <c r="D22" s="17">
        <v>-21930</v>
      </c>
      <c r="E22" s="17">
        <v>-19825</v>
      </c>
      <c r="F22" s="83">
        <v>43409</v>
      </c>
      <c r="G22" s="83">
        <v>34726</v>
      </c>
      <c r="H22" s="83">
        <v>-9331</v>
      </c>
      <c r="I22" s="83">
        <v>-8488</v>
      </c>
      <c r="J22" s="25">
        <v>28686</v>
      </c>
      <c r="K22" s="25">
        <v>20898</v>
      </c>
      <c r="L22" s="119">
        <v>-13828</v>
      </c>
      <c r="M22" s="119">
        <v>-13241</v>
      </c>
      <c r="N22" s="121">
        <v>22466</v>
      </c>
      <c r="O22" s="121">
        <v>12768</v>
      </c>
      <c r="P22" s="122">
        <v>-8130</v>
      </c>
      <c r="Q22" s="122">
        <v>-7987</v>
      </c>
      <c r="R22" s="17"/>
      <c r="S22" s="17"/>
      <c r="T22" s="17"/>
      <c r="U22" s="17"/>
      <c r="V22" s="18"/>
      <c r="W22" s="18"/>
      <c r="X22" s="18"/>
      <c r="Y22" s="18"/>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51" customHeight="1" x14ac:dyDescent="0.25">
      <c r="A23" s="59" t="s">
        <v>229</v>
      </c>
      <c r="B23" s="17">
        <v>3985</v>
      </c>
      <c r="C23" s="17">
        <v>-8975</v>
      </c>
      <c r="D23" s="17">
        <v>-3125</v>
      </c>
      <c r="E23" s="17">
        <v>-1530</v>
      </c>
      <c r="F23" s="82">
        <v>1998</v>
      </c>
      <c r="G23" s="82">
        <v>-10534</v>
      </c>
      <c r="H23" s="82">
        <v>-1589</v>
      </c>
      <c r="I23" s="82">
        <v>-1589</v>
      </c>
      <c r="J23" s="25">
        <v>11227</v>
      </c>
      <c r="K23" s="119">
        <v>-1517</v>
      </c>
      <c r="L23" s="119">
        <v>-483</v>
      </c>
      <c r="M23" s="119">
        <v>-484</v>
      </c>
      <c r="N23" s="121">
        <v>34968</v>
      </c>
      <c r="O23" s="122">
        <v>-2963</v>
      </c>
      <c r="P23" s="122">
        <v>-1446</v>
      </c>
      <c r="Q23" s="122">
        <v>-1453</v>
      </c>
      <c r="R23" s="17"/>
      <c r="S23" s="17"/>
      <c r="T23" s="17"/>
      <c r="U23" s="17"/>
      <c r="V23" s="18"/>
      <c r="W23" s="18"/>
      <c r="X23" s="18"/>
      <c r="Y23" s="18"/>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42" customHeight="1" x14ac:dyDescent="0.25">
      <c r="A24" s="10" t="s">
        <v>30</v>
      </c>
      <c r="B24" s="17">
        <v>251131</v>
      </c>
      <c r="C24" s="17">
        <v>117442</v>
      </c>
      <c r="D24" s="17">
        <v>1145</v>
      </c>
      <c r="E24" s="17">
        <v>295</v>
      </c>
      <c r="F24" s="83">
        <v>261063</v>
      </c>
      <c r="G24" s="83">
        <v>101888</v>
      </c>
      <c r="H24" s="83">
        <v>-15554</v>
      </c>
      <c r="I24" s="83">
        <v>-16141</v>
      </c>
      <c r="J24" s="25">
        <v>255272</v>
      </c>
      <c r="K24" s="25">
        <v>106563</v>
      </c>
      <c r="L24" s="25">
        <v>4675</v>
      </c>
      <c r="M24" s="25">
        <v>4658</v>
      </c>
      <c r="N24" s="121">
        <v>266768</v>
      </c>
      <c r="O24" s="121">
        <v>76172</v>
      </c>
      <c r="P24" s="122">
        <v>-30391</v>
      </c>
      <c r="Q24" s="122">
        <v>-30391</v>
      </c>
      <c r="R24" s="17"/>
      <c r="S24" s="17"/>
      <c r="T24" s="17"/>
      <c r="U24" s="17"/>
      <c r="V24" s="18"/>
      <c r="W24" s="18"/>
      <c r="X24" s="18"/>
      <c r="Y24" s="18"/>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42" customHeight="1" x14ac:dyDescent="0.25">
      <c r="A25" s="10" t="s">
        <v>31</v>
      </c>
      <c r="B25" s="17">
        <v>597</v>
      </c>
      <c r="C25" s="17">
        <v>597</v>
      </c>
      <c r="D25" s="17">
        <v>-155</v>
      </c>
      <c r="E25" s="17">
        <v>-156</v>
      </c>
      <c r="F25" s="83">
        <v>512</v>
      </c>
      <c r="G25" s="83">
        <v>512</v>
      </c>
      <c r="H25" s="83">
        <v>-85</v>
      </c>
      <c r="I25" s="83">
        <v>-85</v>
      </c>
      <c r="J25" s="25">
        <v>366</v>
      </c>
      <c r="K25" s="120">
        <v>366</v>
      </c>
      <c r="L25" s="119">
        <v>-146</v>
      </c>
      <c r="M25" s="119">
        <v>-146</v>
      </c>
      <c r="N25" s="121">
        <v>0</v>
      </c>
      <c r="O25" s="121">
        <v>0</v>
      </c>
      <c r="P25" s="121">
        <v>0</v>
      </c>
      <c r="Q25" s="121">
        <v>0</v>
      </c>
      <c r="R25" s="17"/>
      <c r="S25" s="17"/>
      <c r="T25" s="17"/>
      <c r="U25" s="17"/>
      <c r="V25" s="18"/>
      <c r="W25" s="18"/>
      <c r="X25" s="18"/>
      <c r="Y25" s="18"/>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43.5" customHeight="1" x14ac:dyDescent="0.25">
      <c r="A26" s="10" t="s">
        <v>7</v>
      </c>
      <c r="B26" s="17">
        <v>1115</v>
      </c>
      <c r="C26" s="17">
        <v>766</v>
      </c>
      <c r="D26" s="17">
        <v>-3029</v>
      </c>
      <c r="E26" s="17">
        <v>-3029</v>
      </c>
      <c r="F26" s="83">
        <v>362</v>
      </c>
      <c r="G26" s="83">
        <v>362</v>
      </c>
      <c r="H26" s="83">
        <v>403</v>
      </c>
      <c r="I26" s="83">
        <v>453</v>
      </c>
      <c r="J26" s="25">
        <v>0</v>
      </c>
      <c r="K26" s="25">
        <v>0</v>
      </c>
      <c r="L26" s="25">
        <v>0</v>
      </c>
      <c r="M26" s="25">
        <v>0</v>
      </c>
      <c r="N26" s="121">
        <v>0</v>
      </c>
      <c r="O26" s="121">
        <v>0</v>
      </c>
      <c r="P26" s="121">
        <v>0</v>
      </c>
      <c r="Q26" s="121">
        <v>0</v>
      </c>
      <c r="R26" s="17"/>
      <c r="S26" s="17"/>
      <c r="T26" s="17"/>
      <c r="U26" s="17"/>
      <c r="V26" s="18"/>
      <c r="W26" s="18"/>
      <c r="X26" s="18"/>
      <c r="Y26" s="18"/>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42" customHeight="1" x14ac:dyDescent="0.25">
      <c r="A27" s="10" t="s">
        <v>33</v>
      </c>
      <c r="B27" s="17">
        <v>363820</v>
      </c>
      <c r="C27" s="17">
        <v>328085</v>
      </c>
      <c r="D27" s="17">
        <v>-62932</v>
      </c>
      <c r="E27" s="17">
        <v>-75525</v>
      </c>
      <c r="F27" s="83">
        <v>463541</v>
      </c>
      <c r="G27" s="83">
        <v>407276</v>
      </c>
      <c r="H27" s="83">
        <v>79191</v>
      </c>
      <c r="I27" s="83">
        <v>78484</v>
      </c>
      <c r="J27" s="25">
        <v>382511</v>
      </c>
      <c r="K27" s="25">
        <v>346507</v>
      </c>
      <c r="L27" s="119">
        <v>-60769</v>
      </c>
      <c r="M27" s="119">
        <v>-48194</v>
      </c>
      <c r="N27" s="121">
        <v>369990</v>
      </c>
      <c r="O27" s="121">
        <v>347183</v>
      </c>
      <c r="P27" s="121">
        <v>676</v>
      </c>
      <c r="Q27" s="121">
        <v>214</v>
      </c>
      <c r="R27" s="17"/>
      <c r="S27" s="17"/>
      <c r="T27" s="17"/>
      <c r="U27" s="17"/>
      <c r="V27" s="18"/>
      <c r="W27" s="18"/>
      <c r="X27" s="18"/>
      <c r="Y27" s="18"/>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42.75" customHeight="1" x14ac:dyDescent="0.25">
      <c r="A28" s="10" t="s">
        <v>13</v>
      </c>
      <c r="B28" s="17">
        <v>5941059</v>
      </c>
      <c r="C28" s="17">
        <v>2071942</v>
      </c>
      <c r="D28" s="17">
        <v>726</v>
      </c>
      <c r="E28" s="17">
        <v>-10615</v>
      </c>
      <c r="F28" s="83">
        <v>6430610</v>
      </c>
      <c r="G28" s="83">
        <v>2068457</v>
      </c>
      <c r="H28" s="83">
        <v>-3485</v>
      </c>
      <c r="I28" s="83">
        <v>11594</v>
      </c>
      <c r="J28" s="25">
        <v>6425819</v>
      </c>
      <c r="K28" s="25">
        <v>2154205</v>
      </c>
      <c r="L28" s="25">
        <v>85748</v>
      </c>
      <c r="M28" s="25">
        <v>12791</v>
      </c>
      <c r="N28" s="121">
        <v>6381941</v>
      </c>
      <c r="O28" s="121">
        <v>2106910</v>
      </c>
      <c r="P28" s="122">
        <v>-47295</v>
      </c>
      <c r="Q28" s="122">
        <v>3979</v>
      </c>
      <c r="R28" s="17"/>
      <c r="S28" s="17"/>
      <c r="T28" s="17"/>
      <c r="U28" s="17"/>
      <c r="V28" s="18"/>
      <c r="W28" s="18"/>
      <c r="X28" s="18"/>
      <c r="Y28" s="18"/>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42.75" customHeight="1" x14ac:dyDescent="0.25">
      <c r="A29" s="10" t="s">
        <v>34</v>
      </c>
      <c r="B29" s="17">
        <v>1472027</v>
      </c>
      <c r="C29" s="17">
        <v>303000</v>
      </c>
      <c r="D29" s="17">
        <v>17052</v>
      </c>
      <c r="E29" s="17">
        <v>-17086</v>
      </c>
      <c r="F29" s="83">
        <v>1688534</v>
      </c>
      <c r="G29" s="83">
        <v>301982</v>
      </c>
      <c r="H29" s="83">
        <v>1382</v>
      </c>
      <c r="I29" s="83">
        <v>-31957</v>
      </c>
      <c r="J29" s="25">
        <v>1663125</v>
      </c>
      <c r="K29" s="25">
        <v>319002</v>
      </c>
      <c r="L29" s="25">
        <v>22047</v>
      </c>
      <c r="M29" s="119">
        <v>-21032</v>
      </c>
      <c r="N29" s="121">
        <v>1676667</v>
      </c>
      <c r="O29" s="121">
        <v>319603</v>
      </c>
      <c r="P29" s="121">
        <v>601</v>
      </c>
      <c r="Q29" s="121">
        <v>3761</v>
      </c>
      <c r="R29" s="17"/>
      <c r="S29" s="17"/>
      <c r="T29" s="17"/>
      <c r="U29" s="17"/>
      <c r="V29" s="18"/>
      <c r="W29" s="18"/>
      <c r="X29" s="18"/>
      <c r="Y29" s="18"/>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41.25" customHeight="1" x14ac:dyDescent="0.25">
      <c r="A30" s="10" t="s">
        <v>81</v>
      </c>
      <c r="B30" s="17">
        <v>3978408</v>
      </c>
      <c r="C30" s="17">
        <v>5499</v>
      </c>
      <c r="D30" s="17">
        <v>12805</v>
      </c>
      <c r="E30" s="17">
        <v>-69063</v>
      </c>
      <c r="F30" s="83">
        <v>4144457</v>
      </c>
      <c r="G30" s="83">
        <v>-43086</v>
      </c>
      <c r="H30" s="83">
        <v>-48585</v>
      </c>
      <c r="I30" s="83">
        <v>-50572</v>
      </c>
      <c r="J30" s="25">
        <v>4670271</v>
      </c>
      <c r="K30" s="119">
        <v>-53496</v>
      </c>
      <c r="L30" s="119">
        <v>-10410</v>
      </c>
      <c r="M30" s="119">
        <v>-35575</v>
      </c>
      <c r="N30" s="121">
        <v>4742892</v>
      </c>
      <c r="O30" s="122">
        <v>-93176</v>
      </c>
      <c r="P30" s="122">
        <v>-39680</v>
      </c>
      <c r="Q30" s="122">
        <v>-39582</v>
      </c>
      <c r="R30" s="17"/>
      <c r="S30" s="17"/>
      <c r="T30" s="17" t="s">
        <v>79</v>
      </c>
      <c r="U30" s="17"/>
      <c r="V30" s="18"/>
      <c r="W30" s="18"/>
      <c r="X30" s="18"/>
      <c r="Y30" s="18"/>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42" customHeight="1" x14ac:dyDescent="0.25">
      <c r="A31" s="8" t="s">
        <v>8</v>
      </c>
      <c r="B31" s="17">
        <v>36</v>
      </c>
      <c r="C31" s="17">
        <v>-240</v>
      </c>
      <c r="D31" s="17" t="s">
        <v>46</v>
      </c>
      <c r="E31" s="17" t="s">
        <v>46</v>
      </c>
      <c r="F31" s="83">
        <v>0</v>
      </c>
      <c r="G31" s="83">
        <v>0</v>
      </c>
      <c r="H31" s="83">
        <v>0</v>
      </c>
      <c r="I31" s="83">
        <v>0</v>
      </c>
      <c r="J31" s="25">
        <v>0</v>
      </c>
      <c r="K31" s="25">
        <v>0</v>
      </c>
      <c r="L31" s="25">
        <v>0</v>
      </c>
      <c r="M31" s="25">
        <v>0</v>
      </c>
      <c r="N31" s="121">
        <v>0</v>
      </c>
      <c r="O31" s="121">
        <v>0</v>
      </c>
      <c r="P31" s="121">
        <v>0</v>
      </c>
      <c r="Q31" s="121">
        <v>0</v>
      </c>
      <c r="R31" s="17"/>
      <c r="S31" s="17"/>
      <c r="T31" s="17"/>
      <c r="U31" s="17"/>
      <c r="V31" s="18"/>
      <c r="W31" s="18"/>
      <c r="X31" s="18"/>
      <c r="Y31" s="18"/>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42" customHeight="1" x14ac:dyDescent="0.25">
      <c r="A32" s="8" t="s">
        <v>9</v>
      </c>
      <c r="B32" s="17">
        <v>62270</v>
      </c>
      <c r="C32" s="17">
        <v>45054</v>
      </c>
      <c r="D32" s="17">
        <v>-1562</v>
      </c>
      <c r="E32" s="17">
        <v>-1950</v>
      </c>
      <c r="F32" s="83">
        <v>57544</v>
      </c>
      <c r="G32" s="83">
        <v>40946</v>
      </c>
      <c r="H32" s="83">
        <v>-4108</v>
      </c>
      <c r="I32" s="83">
        <v>-4365</v>
      </c>
      <c r="J32" s="25">
        <v>63449</v>
      </c>
      <c r="K32" s="25">
        <v>47101</v>
      </c>
      <c r="L32" s="25">
        <v>6155</v>
      </c>
      <c r="M32" s="25">
        <v>5868</v>
      </c>
      <c r="N32" s="121">
        <v>67497</v>
      </c>
      <c r="O32" s="121">
        <v>49247</v>
      </c>
      <c r="P32" s="121">
        <v>2146</v>
      </c>
      <c r="Q32" s="121">
        <v>2481</v>
      </c>
      <c r="R32" s="17"/>
      <c r="S32" s="17"/>
      <c r="T32" s="17"/>
      <c r="U32" s="17"/>
      <c r="V32" s="18"/>
      <c r="W32" s="18"/>
      <c r="X32" s="18"/>
      <c r="Y32" s="18"/>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41.25" customHeight="1" x14ac:dyDescent="0.25">
      <c r="A33" s="8" t="s">
        <v>10</v>
      </c>
      <c r="B33" s="17">
        <v>0</v>
      </c>
      <c r="C33" s="17">
        <v>0</v>
      </c>
      <c r="D33" s="17">
        <v>0</v>
      </c>
      <c r="E33" s="17">
        <v>0</v>
      </c>
      <c r="F33" s="83">
        <v>0</v>
      </c>
      <c r="G33" s="83">
        <v>0</v>
      </c>
      <c r="H33" s="83">
        <v>0</v>
      </c>
      <c r="I33" s="83">
        <v>0</v>
      </c>
      <c r="J33" s="25">
        <v>0</v>
      </c>
      <c r="K33" s="25">
        <v>0</v>
      </c>
      <c r="L33" s="25">
        <v>0</v>
      </c>
      <c r="M33" s="25">
        <v>0</v>
      </c>
      <c r="N33" s="121">
        <v>0</v>
      </c>
      <c r="O33" s="121">
        <v>0</v>
      </c>
      <c r="P33" s="121">
        <v>0</v>
      </c>
      <c r="Q33" s="121">
        <v>0</v>
      </c>
      <c r="R33" s="17"/>
      <c r="S33" s="17"/>
      <c r="T33" s="17"/>
      <c r="U33" s="17"/>
      <c r="V33" s="18"/>
      <c r="W33" s="18"/>
      <c r="X33" s="18"/>
      <c r="Y33" s="18"/>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42" customHeight="1" x14ac:dyDescent="0.25">
      <c r="A34" s="8" t="s">
        <v>11</v>
      </c>
      <c r="B34" s="17">
        <v>311976</v>
      </c>
      <c r="C34" s="17">
        <v>-61462</v>
      </c>
      <c r="D34" s="17">
        <v>-6979</v>
      </c>
      <c r="E34" s="17">
        <v>-6964</v>
      </c>
      <c r="F34" s="83">
        <v>305512</v>
      </c>
      <c r="G34" s="83">
        <v>-61349</v>
      </c>
      <c r="H34" s="83">
        <v>113</v>
      </c>
      <c r="I34" s="83">
        <v>128</v>
      </c>
      <c r="J34" s="25">
        <v>298422</v>
      </c>
      <c r="K34" s="119">
        <v>-62346</v>
      </c>
      <c r="L34" s="119">
        <v>-997</v>
      </c>
      <c r="M34" s="119">
        <v>-982</v>
      </c>
      <c r="N34" s="121">
        <v>294381</v>
      </c>
      <c r="O34" s="122">
        <v>-63926</v>
      </c>
      <c r="P34" s="122">
        <v>-1580</v>
      </c>
      <c r="Q34" s="122">
        <v>-1561</v>
      </c>
      <c r="R34" s="17"/>
      <c r="S34" s="17"/>
      <c r="T34" s="17"/>
      <c r="U34" s="17"/>
      <c r="V34" s="18"/>
      <c r="W34" s="18"/>
      <c r="X34" s="18"/>
      <c r="Y34" s="18"/>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42.75" customHeight="1" x14ac:dyDescent="0.25">
      <c r="A35" s="8" t="s">
        <v>12</v>
      </c>
      <c r="B35" s="17">
        <v>24686</v>
      </c>
      <c r="C35" s="17">
        <v>21539</v>
      </c>
      <c r="D35" s="17">
        <v>1345</v>
      </c>
      <c r="E35" s="17">
        <v>924</v>
      </c>
      <c r="F35" s="83">
        <v>18763</v>
      </c>
      <c r="G35" s="83">
        <v>18182</v>
      </c>
      <c r="H35" s="83">
        <v>-3356</v>
      </c>
      <c r="I35" s="83">
        <v>502</v>
      </c>
      <c r="J35" s="25">
        <v>22712</v>
      </c>
      <c r="K35" s="120">
        <v>21163</v>
      </c>
      <c r="L35" s="120">
        <v>2981</v>
      </c>
      <c r="M35" s="120">
        <v>2790</v>
      </c>
      <c r="N35" s="121">
        <v>22880</v>
      </c>
      <c r="O35" s="121">
        <v>22380</v>
      </c>
      <c r="P35" s="121">
        <v>1217</v>
      </c>
      <c r="Q35" s="121">
        <v>1300</v>
      </c>
      <c r="R35" s="17"/>
      <c r="S35" s="17"/>
      <c r="T35" s="17"/>
      <c r="U35" s="17"/>
      <c r="V35" s="18"/>
      <c r="W35" s="18"/>
      <c r="X35" s="18"/>
      <c r="Y35" s="18"/>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41.25" customHeight="1" x14ac:dyDescent="0.25">
      <c r="A36" s="19" t="s">
        <v>71</v>
      </c>
      <c r="B36" s="25">
        <v>271316</v>
      </c>
      <c r="C36" s="25">
        <v>-89239</v>
      </c>
      <c r="D36" s="25">
        <v>-66591</v>
      </c>
      <c r="E36" s="25">
        <v>-99034</v>
      </c>
      <c r="F36" s="83">
        <v>247392</v>
      </c>
      <c r="G36" s="83">
        <v>-106243</v>
      </c>
      <c r="H36" s="83">
        <v>-107004</v>
      </c>
      <c r="I36" s="83">
        <v>-121274</v>
      </c>
      <c r="J36" s="25">
        <v>317298</v>
      </c>
      <c r="K36" s="119">
        <v>-77255</v>
      </c>
      <c r="L36" s="25">
        <v>28988</v>
      </c>
      <c r="M36" s="25">
        <v>22851</v>
      </c>
      <c r="N36" s="121">
        <v>419405</v>
      </c>
      <c r="O36" s="122">
        <v>-14675</v>
      </c>
      <c r="P36" s="122">
        <v>-15420</v>
      </c>
      <c r="Q36" s="122">
        <v>-14895</v>
      </c>
      <c r="R36" s="17"/>
      <c r="S36" s="17"/>
      <c r="T36" s="17"/>
      <c r="U36" s="17"/>
      <c r="V36" s="18"/>
      <c r="W36" s="18"/>
      <c r="X36" s="18"/>
      <c r="Y36" s="18"/>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41.25" customHeight="1" x14ac:dyDescent="0.25">
      <c r="A37" s="40" t="s">
        <v>140</v>
      </c>
      <c r="B37" s="25">
        <v>790888</v>
      </c>
      <c r="C37" s="25">
        <v>-39247</v>
      </c>
      <c r="D37" s="25">
        <v>-45798</v>
      </c>
      <c r="E37" s="25">
        <v>-133083</v>
      </c>
      <c r="F37" s="83">
        <v>0</v>
      </c>
      <c r="G37" s="83">
        <v>0</v>
      </c>
      <c r="H37" s="83">
        <v>0</v>
      </c>
      <c r="I37" s="83">
        <v>0</v>
      </c>
      <c r="J37" s="25">
        <v>783641</v>
      </c>
      <c r="K37" s="119">
        <v>-52807</v>
      </c>
      <c r="L37" s="119">
        <v>-13561</v>
      </c>
      <c r="M37" s="119">
        <v>-13561</v>
      </c>
      <c r="N37" s="121">
        <v>765155</v>
      </c>
      <c r="O37" s="121">
        <v>617845</v>
      </c>
      <c r="P37" s="121">
        <v>0</v>
      </c>
      <c r="Q37" s="121">
        <v>0</v>
      </c>
      <c r="R37" s="38"/>
      <c r="S37" s="38"/>
      <c r="T37" s="38"/>
      <c r="U37" s="38"/>
      <c r="V37" s="39"/>
      <c r="W37" s="39"/>
      <c r="X37" s="39"/>
      <c r="Y37" s="39"/>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41.25" customHeight="1" x14ac:dyDescent="0.25">
      <c r="A38" s="40" t="s">
        <v>151</v>
      </c>
      <c r="B38" s="25">
        <v>21624</v>
      </c>
      <c r="C38" s="25">
        <v>-4077</v>
      </c>
      <c r="D38" s="25">
        <v>-65</v>
      </c>
      <c r="E38" s="25">
        <v>-65</v>
      </c>
      <c r="F38" s="97">
        <v>21618</v>
      </c>
      <c r="G38" s="97">
        <v>-4083</v>
      </c>
      <c r="H38" s="97">
        <v>-6</v>
      </c>
      <c r="I38" s="97">
        <v>-6</v>
      </c>
      <c r="J38" s="25">
        <v>21618</v>
      </c>
      <c r="K38" s="119">
        <v>-4083</v>
      </c>
      <c r="L38" s="119">
        <v>-6</v>
      </c>
      <c r="M38" s="119">
        <v>-6</v>
      </c>
      <c r="N38" s="123">
        <v>21618</v>
      </c>
      <c r="O38" s="124">
        <v>-4083</v>
      </c>
      <c r="P38" s="124">
        <v>-6</v>
      </c>
      <c r="Q38" s="124">
        <v>-6</v>
      </c>
      <c r="R38" s="38"/>
      <c r="S38" s="38"/>
      <c r="T38" s="38"/>
      <c r="U38" s="38"/>
      <c r="V38" s="39"/>
      <c r="W38" s="39"/>
      <c r="X38" s="39"/>
      <c r="Y38" s="39"/>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41.25" customHeight="1" x14ac:dyDescent="0.25">
      <c r="A39" s="40" t="s">
        <v>152</v>
      </c>
      <c r="B39" s="25">
        <v>87646</v>
      </c>
      <c r="C39" s="25">
        <v>-35536</v>
      </c>
      <c r="D39" s="25">
        <v>-12334</v>
      </c>
      <c r="E39" s="25">
        <v>-14375</v>
      </c>
      <c r="F39" s="97">
        <v>87646</v>
      </c>
      <c r="G39" s="97">
        <v>-35536</v>
      </c>
      <c r="H39" s="97">
        <v>-12334</v>
      </c>
      <c r="I39" s="97">
        <v>-14375</v>
      </c>
      <c r="J39" s="25">
        <v>87646</v>
      </c>
      <c r="K39" s="119">
        <v>-35536</v>
      </c>
      <c r="L39" s="119">
        <v>-12334</v>
      </c>
      <c r="M39" s="119">
        <v>-14375</v>
      </c>
      <c r="N39" s="123">
        <v>87646</v>
      </c>
      <c r="O39" s="124">
        <v>-35536</v>
      </c>
      <c r="P39" s="124">
        <v>-12334</v>
      </c>
      <c r="Q39" s="124">
        <v>-14375</v>
      </c>
      <c r="R39" s="38"/>
      <c r="S39" s="38"/>
      <c r="T39" s="38"/>
      <c r="U39" s="38"/>
      <c r="V39" s="39"/>
      <c r="W39" s="39"/>
      <c r="X39" s="39"/>
      <c r="Y39" s="39"/>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x14ac:dyDescent="0.25">
      <c r="A40" s="14"/>
      <c r="B40" s="13" t="s">
        <v>40</v>
      </c>
      <c r="C40" s="13" t="s">
        <v>45</v>
      </c>
      <c r="D40" s="13" t="s">
        <v>41</v>
      </c>
      <c r="E40" s="13" t="s">
        <v>42</v>
      </c>
      <c r="F40" s="84"/>
      <c r="G40" s="84"/>
      <c r="H40" s="84"/>
      <c r="I40" s="84"/>
      <c r="J40" s="34">
        <f>SUM(J6:J39)</f>
        <v>16003108</v>
      </c>
      <c r="K40" s="34">
        <f>SUM(K6:K39)</f>
        <v>3432954</v>
      </c>
      <c r="L40" s="34">
        <f>SUM(L6:L39)</f>
        <v>-1916705</v>
      </c>
      <c r="M40" s="34">
        <f>SUM(M6:M39)</f>
        <v>-299809</v>
      </c>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x14ac:dyDescent="0.25">
      <c r="A41" s="14">
        <v>2013</v>
      </c>
      <c r="B41" s="34">
        <f>SUM(B6:B36)</f>
        <v>15656560</v>
      </c>
      <c r="C41" s="34">
        <f>SUM(C6:C36)</f>
        <v>5442527</v>
      </c>
      <c r="D41" s="34">
        <f>SUM(D6:D36)</f>
        <v>-2268969</v>
      </c>
      <c r="E41" s="34">
        <f>SUM(E6:E36)</f>
        <v>-2158563</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x14ac:dyDescent="0.25">
      <c r="A42" s="14">
        <v>2014</v>
      </c>
      <c r="B42" s="34">
        <f>SUM(F6:F36)</f>
        <v>14689113</v>
      </c>
      <c r="C42" s="34">
        <f>SUM(G6:G36)</f>
        <v>3494517</v>
      </c>
      <c r="D42" s="34">
        <f>SUM(H6:H36)</f>
        <v>-2030977</v>
      </c>
      <c r="E42" s="34">
        <f>SUM(I6:I36)</f>
        <v>-324350</v>
      </c>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x14ac:dyDescent="0.25">
      <c r="A43" s="14">
        <v>2015</v>
      </c>
      <c r="B43" s="34">
        <f>J40</f>
        <v>16003108</v>
      </c>
      <c r="C43" s="34">
        <f>K40</f>
        <v>3432954</v>
      </c>
      <c r="D43" s="34">
        <f>L40</f>
        <v>-1916705</v>
      </c>
      <c r="E43" s="34">
        <f>M40</f>
        <v>-299809</v>
      </c>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x14ac:dyDescent="0.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x14ac:dyDescent="0.25">
      <c r="A61" s="14"/>
      <c r="B61" s="14"/>
      <c r="C61" s="14"/>
      <c r="D61" s="14"/>
      <c r="E61" s="14"/>
      <c r="F61" s="14"/>
      <c r="G61" s="14">
        <v>12</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1:50"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row>
    <row r="76" spans="1:50"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row r="77" spans="1:50"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row>
    <row r="78" spans="1:50"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row>
    <row r="79" spans="1:50"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row>
    <row r="80" spans="1:50"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row>
    <row r="81" spans="1:50"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row>
    <row r="82" spans="1:50"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row>
    <row r="83" spans="1:50"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row>
    <row r="84" spans="1:50"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row>
    <row r="85" spans="1:50"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row>
    <row r="86" spans="1:50"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row>
  </sheetData>
  <mergeCells count="9">
    <mergeCell ref="V3:Y3"/>
    <mergeCell ref="B2:Y2"/>
    <mergeCell ref="A1:Y1"/>
    <mergeCell ref="B3:E3"/>
    <mergeCell ref="A2:A4"/>
    <mergeCell ref="F3:I3"/>
    <mergeCell ref="J3:M3"/>
    <mergeCell ref="N3:Q3"/>
    <mergeCell ref="R3:U3"/>
  </mergeCells>
  <pageMargins left="0.70866141732283472" right="0.70866141732283472" top="0.74803149606299213" bottom="0.74803149606299213" header="0.31496062992125984" footer="0.31496062992125984"/>
  <pageSetup paperSize="9" scale="5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31"/>
  <sheetViews>
    <sheetView topLeftCell="A13" zoomScale="75" zoomScaleNormal="75" workbookViewId="0">
      <selection activeCell="C30" sqref="C30"/>
    </sheetView>
  </sheetViews>
  <sheetFormatPr defaultRowHeight="15" x14ac:dyDescent="0.25"/>
  <cols>
    <col min="2" max="2" width="23.28515625" bestFit="1" customWidth="1"/>
    <col min="3" max="3" width="65.5703125" customWidth="1"/>
    <col min="4" max="4" width="20.85546875" customWidth="1"/>
    <col min="5" max="5" width="15.7109375" customWidth="1"/>
    <col min="6" max="6" width="14.85546875" bestFit="1" customWidth="1"/>
    <col min="7" max="7" width="12.140625" customWidth="1"/>
  </cols>
  <sheetData>
    <row r="1" spans="1:19" ht="26.25" x14ac:dyDescent="0.4">
      <c r="A1" s="210" t="s">
        <v>165</v>
      </c>
      <c r="B1" s="210"/>
      <c r="C1" s="210"/>
      <c r="D1" s="210"/>
      <c r="E1" s="210"/>
      <c r="F1" s="210"/>
      <c r="G1" s="210"/>
      <c r="H1" s="210"/>
      <c r="I1" s="210"/>
      <c r="J1" s="210"/>
      <c r="K1" s="210"/>
      <c r="L1" s="210"/>
      <c r="M1" s="210"/>
      <c r="N1" s="210"/>
      <c r="O1" s="210"/>
      <c r="P1" s="210"/>
      <c r="Q1" s="210"/>
      <c r="R1" s="210"/>
      <c r="S1" s="210"/>
    </row>
    <row r="2" spans="1:19" x14ac:dyDescent="0.25">
      <c r="A2" s="211" t="s">
        <v>95</v>
      </c>
      <c r="B2" s="211"/>
      <c r="C2" s="206" t="s">
        <v>96</v>
      </c>
      <c r="D2" s="206" t="s">
        <v>97</v>
      </c>
      <c r="E2" s="206" t="s">
        <v>98</v>
      </c>
      <c r="F2" s="206"/>
      <c r="G2" s="206"/>
    </row>
    <row r="3" spans="1:19" x14ac:dyDescent="0.25">
      <c r="A3" s="211"/>
      <c r="B3" s="211"/>
      <c r="C3" s="206"/>
      <c r="D3" s="206"/>
      <c r="E3" s="37" t="s">
        <v>99</v>
      </c>
      <c r="F3" s="37" t="s">
        <v>100</v>
      </c>
      <c r="G3" s="37" t="s">
        <v>94</v>
      </c>
    </row>
    <row r="4" spans="1:19" x14ac:dyDescent="0.25">
      <c r="A4" s="31" t="s">
        <v>46</v>
      </c>
      <c r="B4" s="31" t="s">
        <v>38</v>
      </c>
      <c r="C4" s="206"/>
      <c r="D4" s="206"/>
      <c r="E4" s="37" t="s">
        <v>67</v>
      </c>
      <c r="F4" s="37" t="s">
        <v>67</v>
      </c>
      <c r="G4" s="37" t="s">
        <v>67</v>
      </c>
    </row>
    <row r="5" spans="1:19" ht="32.25" customHeight="1" x14ac:dyDescent="0.25">
      <c r="A5" s="212" t="s">
        <v>101</v>
      </c>
      <c r="B5" s="213">
        <v>100</v>
      </c>
      <c r="C5" s="26" t="s">
        <v>104</v>
      </c>
      <c r="D5" s="21" t="s">
        <v>70</v>
      </c>
      <c r="E5" s="28">
        <v>0</v>
      </c>
      <c r="F5" s="28">
        <v>0</v>
      </c>
      <c r="G5" s="28">
        <f>SUM(E5:F5)</f>
        <v>0</v>
      </c>
      <c r="K5" s="33">
        <v>1</v>
      </c>
      <c r="L5" t="s">
        <v>120</v>
      </c>
      <c r="M5" s="33">
        <v>0.5</v>
      </c>
      <c r="N5" t="s">
        <v>121</v>
      </c>
    </row>
    <row r="6" spans="1:19" ht="45" x14ac:dyDescent="0.25">
      <c r="A6" s="212"/>
      <c r="B6" s="214"/>
      <c r="C6" s="26" t="s">
        <v>105</v>
      </c>
      <c r="D6" s="20" t="s">
        <v>23</v>
      </c>
      <c r="E6" s="28">
        <v>0</v>
      </c>
      <c r="F6" s="28">
        <v>0</v>
      </c>
      <c r="G6" s="28">
        <f t="shared" ref="G6:G30" si="0">SUM(E6:F6)</f>
        <v>0</v>
      </c>
      <c r="K6">
        <v>11</v>
      </c>
      <c r="L6">
        <v>3</v>
      </c>
      <c r="M6">
        <v>5</v>
      </c>
      <c r="N6">
        <v>7</v>
      </c>
      <c r="O6">
        <f>SUM(K6:N6)</f>
        <v>26</v>
      </c>
    </row>
    <row r="7" spans="1:19" ht="22.5" customHeight="1" x14ac:dyDescent="0.25">
      <c r="A7" s="212"/>
      <c r="B7" s="214"/>
      <c r="C7" s="26" t="s">
        <v>289</v>
      </c>
      <c r="D7" s="20" t="s">
        <v>1</v>
      </c>
      <c r="E7" s="28">
        <v>0</v>
      </c>
      <c r="F7" s="28">
        <v>3602</v>
      </c>
      <c r="G7" s="28">
        <f t="shared" si="0"/>
        <v>3602</v>
      </c>
    </row>
    <row r="8" spans="1:19" ht="26.25" x14ac:dyDescent="0.25">
      <c r="A8" s="212"/>
      <c r="B8" s="214"/>
      <c r="C8" s="26" t="s">
        <v>106</v>
      </c>
      <c r="D8" s="21" t="s">
        <v>70</v>
      </c>
      <c r="E8" s="28">
        <v>0</v>
      </c>
      <c r="F8" s="28">
        <v>19002</v>
      </c>
      <c r="G8" s="28">
        <f t="shared" si="0"/>
        <v>19002</v>
      </c>
    </row>
    <row r="9" spans="1:19" ht="31.5" x14ac:dyDescent="0.25">
      <c r="A9" s="212"/>
      <c r="B9" s="214"/>
      <c r="C9" s="35" t="s">
        <v>230</v>
      </c>
      <c r="D9" s="21" t="s">
        <v>70</v>
      </c>
      <c r="E9" s="28">
        <v>0</v>
      </c>
      <c r="F9" s="28">
        <v>0</v>
      </c>
      <c r="G9" s="28">
        <f t="shared" si="0"/>
        <v>0</v>
      </c>
    </row>
    <row r="10" spans="1:19" ht="26.25" x14ac:dyDescent="0.25">
      <c r="A10" s="212"/>
      <c r="B10" s="214"/>
      <c r="C10" s="26" t="s">
        <v>107</v>
      </c>
      <c r="D10" s="21" t="s">
        <v>70</v>
      </c>
      <c r="E10" s="28">
        <v>0</v>
      </c>
      <c r="F10" s="28">
        <v>0</v>
      </c>
      <c r="G10" s="28">
        <f t="shared" si="0"/>
        <v>0</v>
      </c>
    </row>
    <row r="11" spans="1:19" ht="31.5" x14ac:dyDescent="0.25">
      <c r="A11" s="212"/>
      <c r="B11" s="214"/>
      <c r="C11" s="26" t="s">
        <v>108</v>
      </c>
      <c r="D11" s="20" t="s">
        <v>150</v>
      </c>
      <c r="E11" s="28">
        <v>0</v>
      </c>
      <c r="F11" s="28">
        <v>0</v>
      </c>
      <c r="G11" s="28">
        <f t="shared" si="0"/>
        <v>0</v>
      </c>
    </row>
    <row r="12" spans="1:19" ht="26.25" x14ac:dyDescent="0.25">
      <c r="A12" s="212"/>
      <c r="B12" s="214"/>
      <c r="C12" s="26" t="s">
        <v>33</v>
      </c>
      <c r="D12" s="21" t="s">
        <v>70</v>
      </c>
      <c r="E12" s="28">
        <v>0</v>
      </c>
      <c r="F12" s="28">
        <v>87493</v>
      </c>
      <c r="G12" s="28">
        <f t="shared" si="0"/>
        <v>87493</v>
      </c>
    </row>
    <row r="13" spans="1:19" ht="31.5" x14ac:dyDescent="0.25">
      <c r="A13" s="212"/>
      <c r="B13" s="214"/>
      <c r="C13" s="27" t="s">
        <v>141</v>
      </c>
      <c r="D13" s="21" t="s">
        <v>70</v>
      </c>
      <c r="E13" s="28">
        <v>0</v>
      </c>
      <c r="F13" s="28">
        <v>0</v>
      </c>
      <c r="G13" s="28">
        <f t="shared" si="0"/>
        <v>0</v>
      </c>
    </row>
    <row r="14" spans="1:19" ht="21" customHeight="1" x14ac:dyDescent="0.25">
      <c r="A14" s="212"/>
      <c r="B14" s="214"/>
      <c r="C14" s="26" t="s">
        <v>109</v>
      </c>
      <c r="D14" s="21" t="s">
        <v>70</v>
      </c>
      <c r="E14" s="28">
        <v>0</v>
      </c>
      <c r="F14" s="28">
        <v>56496</v>
      </c>
      <c r="G14" s="28">
        <f t="shared" si="0"/>
        <v>56496</v>
      </c>
    </row>
    <row r="15" spans="1:19" ht="21" customHeight="1" x14ac:dyDescent="0.25">
      <c r="A15" s="212"/>
      <c r="B15" s="215"/>
      <c r="C15" s="27" t="s">
        <v>112</v>
      </c>
      <c r="D15" s="21" t="s">
        <v>70</v>
      </c>
      <c r="E15" s="28">
        <v>0</v>
      </c>
      <c r="F15" s="28">
        <v>0</v>
      </c>
      <c r="G15" s="28">
        <f>SUM(E15:F15)</f>
        <v>0</v>
      </c>
    </row>
    <row r="16" spans="1:19" ht="26.25" x14ac:dyDescent="0.25">
      <c r="A16" s="212"/>
      <c r="B16" s="23">
        <v>99.2</v>
      </c>
      <c r="C16" s="26" t="s">
        <v>110</v>
      </c>
      <c r="D16" s="20" t="s">
        <v>4</v>
      </c>
      <c r="E16" s="28">
        <v>0</v>
      </c>
      <c r="F16" s="28">
        <v>0</v>
      </c>
      <c r="G16" s="28">
        <f t="shared" si="0"/>
        <v>0</v>
      </c>
    </row>
    <row r="17" spans="1:11" ht="31.5" x14ac:dyDescent="0.25">
      <c r="A17" s="212"/>
      <c r="B17" s="23">
        <v>91</v>
      </c>
      <c r="C17" s="26" t="s">
        <v>111</v>
      </c>
      <c r="D17" s="21" t="s">
        <v>70</v>
      </c>
      <c r="E17" s="28">
        <v>0</v>
      </c>
      <c r="F17" s="28">
        <v>0</v>
      </c>
      <c r="G17" s="28">
        <f t="shared" si="0"/>
        <v>0</v>
      </c>
    </row>
    <row r="18" spans="1:11" ht="26.25" x14ac:dyDescent="0.25">
      <c r="A18" s="212"/>
      <c r="B18" s="23">
        <v>70</v>
      </c>
      <c r="C18" s="42" t="s">
        <v>137</v>
      </c>
      <c r="D18" s="21" t="s">
        <v>143</v>
      </c>
      <c r="E18" s="28">
        <v>0</v>
      </c>
      <c r="F18" s="28">
        <v>0</v>
      </c>
      <c r="G18" s="28">
        <v>0</v>
      </c>
    </row>
    <row r="19" spans="1:11" ht="60" customHeight="1" x14ac:dyDescent="0.25">
      <c r="A19" s="207" t="s">
        <v>142</v>
      </c>
      <c r="B19" s="205">
        <v>50</v>
      </c>
      <c r="C19" s="30" t="s">
        <v>113</v>
      </c>
      <c r="D19" s="22" t="s">
        <v>2</v>
      </c>
      <c r="E19" s="28">
        <v>0</v>
      </c>
      <c r="F19" s="28">
        <v>0</v>
      </c>
      <c r="G19" s="28">
        <v>0</v>
      </c>
    </row>
    <row r="20" spans="1:11" ht="30" x14ac:dyDescent="0.25">
      <c r="A20" s="208"/>
      <c r="B20" s="205"/>
      <c r="C20" s="30" t="s">
        <v>114</v>
      </c>
      <c r="D20" s="22" t="s">
        <v>26</v>
      </c>
      <c r="E20" s="28">
        <v>0</v>
      </c>
      <c r="F20" s="28">
        <v>0</v>
      </c>
      <c r="G20" s="28">
        <f t="shared" si="0"/>
        <v>0</v>
      </c>
    </row>
    <row r="21" spans="1:11" ht="31.5" x14ac:dyDescent="0.25">
      <c r="A21" s="208"/>
      <c r="B21" s="100">
        <v>48</v>
      </c>
      <c r="C21" s="30" t="s">
        <v>102</v>
      </c>
      <c r="D21" s="22" t="s">
        <v>5</v>
      </c>
      <c r="E21" s="28">
        <v>0</v>
      </c>
      <c r="F21" s="28">
        <v>0</v>
      </c>
      <c r="G21" s="28">
        <f>SUM(E21:F21)</f>
        <v>0</v>
      </c>
    </row>
    <row r="22" spans="1:11" ht="31.5" x14ac:dyDescent="0.25">
      <c r="A22" s="208"/>
      <c r="B22" s="96">
        <v>33.33</v>
      </c>
      <c r="C22" s="126" t="s">
        <v>293</v>
      </c>
      <c r="D22" s="24" t="s">
        <v>143</v>
      </c>
      <c r="E22" s="28">
        <v>0</v>
      </c>
      <c r="F22" s="28">
        <v>0</v>
      </c>
      <c r="G22" s="28">
        <v>0</v>
      </c>
    </row>
    <row r="23" spans="1:11" ht="31.5" x14ac:dyDescent="0.25">
      <c r="A23" s="208"/>
      <c r="B23" s="96">
        <v>25</v>
      </c>
      <c r="C23" s="30" t="s">
        <v>115</v>
      </c>
      <c r="D23" s="24" t="s">
        <v>70</v>
      </c>
      <c r="E23" s="28">
        <v>0</v>
      </c>
      <c r="F23" s="28">
        <v>0</v>
      </c>
      <c r="G23" s="28">
        <f t="shared" si="0"/>
        <v>0</v>
      </c>
    </row>
    <row r="24" spans="1:11" ht="19.5" customHeight="1" x14ac:dyDescent="0.25">
      <c r="A24" s="208"/>
      <c r="B24" s="115">
        <v>20</v>
      </c>
      <c r="C24" s="30" t="s">
        <v>116</v>
      </c>
      <c r="D24" s="24" t="s">
        <v>70</v>
      </c>
      <c r="E24" s="28">
        <v>500</v>
      </c>
      <c r="F24" s="28">
        <v>15451</v>
      </c>
      <c r="G24" s="28">
        <f t="shared" si="0"/>
        <v>15951</v>
      </c>
    </row>
    <row r="25" spans="1:11" ht="19.5" customHeight="1" x14ac:dyDescent="0.25">
      <c r="A25" s="208"/>
      <c r="B25" s="44">
        <v>13.95</v>
      </c>
      <c r="C25" s="41" t="s">
        <v>138</v>
      </c>
      <c r="D25" s="24" t="s">
        <v>143</v>
      </c>
      <c r="E25" s="28">
        <v>0</v>
      </c>
      <c r="F25" s="28">
        <v>0</v>
      </c>
      <c r="G25" s="28">
        <f t="shared" si="0"/>
        <v>0</v>
      </c>
    </row>
    <row r="26" spans="1:11" ht="31.5" x14ac:dyDescent="0.25">
      <c r="A26" s="208"/>
      <c r="B26" s="46">
        <v>13.3</v>
      </c>
      <c r="C26" s="30" t="s">
        <v>103</v>
      </c>
      <c r="D26" s="127" t="s">
        <v>294</v>
      </c>
      <c r="E26" s="28">
        <v>0</v>
      </c>
      <c r="F26" s="28">
        <v>99</v>
      </c>
      <c r="G26" s="28">
        <f t="shared" si="0"/>
        <v>99</v>
      </c>
    </row>
    <row r="27" spans="1:11" ht="30" x14ac:dyDescent="0.25">
      <c r="A27" s="208"/>
      <c r="B27" s="46">
        <v>12</v>
      </c>
      <c r="C27" s="30" t="s">
        <v>117</v>
      </c>
      <c r="D27" s="22" t="s">
        <v>32</v>
      </c>
      <c r="E27" s="28">
        <v>0</v>
      </c>
      <c r="F27" s="28">
        <v>7842</v>
      </c>
      <c r="G27" s="28">
        <f t="shared" si="0"/>
        <v>7842</v>
      </c>
    </row>
    <row r="28" spans="1:11" ht="30" x14ac:dyDescent="0.25">
      <c r="A28" s="208"/>
      <c r="B28" s="46">
        <v>7.5</v>
      </c>
      <c r="C28" s="30" t="s">
        <v>12</v>
      </c>
      <c r="D28" s="22" t="s">
        <v>32</v>
      </c>
      <c r="E28" s="28">
        <v>0</v>
      </c>
      <c r="F28" s="28">
        <v>0</v>
      </c>
      <c r="G28" s="28">
        <f t="shared" si="0"/>
        <v>0</v>
      </c>
      <c r="K28" s="32"/>
    </row>
    <row r="29" spans="1:11" ht="26.25" x14ac:dyDescent="0.25">
      <c r="A29" s="208"/>
      <c r="B29" s="46">
        <v>6</v>
      </c>
      <c r="C29" s="30" t="s">
        <v>118</v>
      </c>
      <c r="D29" s="24" t="s">
        <v>70</v>
      </c>
      <c r="E29" s="28">
        <v>0</v>
      </c>
      <c r="F29" s="28">
        <v>0</v>
      </c>
      <c r="G29" s="28">
        <f t="shared" si="0"/>
        <v>0</v>
      </c>
    </row>
    <row r="30" spans="1:11" ht="26.25" x14ac:dyDescent="0.25">
      <c r="A30" s="209"/>
      <c r="B30" s="43">
        <v>2.8000000000000001E-2</v>
      </c>
      <c r="C30" s="45" t="s">
        <v>276</v>
      </c>
      <c r="D30" s="24" t="s">
        <v>70</v>
      </c>
      <c r="E30" s="28">
        <v>0</v>
      </c>
      <c r="F30" s="28">
        <v>0</v>
      </c>
      <c r="G30" s="28">
        <f t="shared" si="0"/>
        <v>0</v>
      </c>
    </row>
    <row r="31" spans="1:11" ht="18.75" x14ac:dyDescent="0.25">
      <c r="A31" s="202" t="s">
        <v>119</v>
      </c>
      <c r="B31" s="203"/>
      <c r="C31" s="203"/>
      <c r="D31" s="204"/>
      <c r="E31" s="29">
        <f>SUM(E5:E30)</f>
        <v>500</v>
      </c>
      <c r="F31" s="29">
        <f>SUM(F5:F30)</f>
        <v>189985</v>
      </c>
      <c r="G31" s="29">
        <f>SUM(G5:G30)</f>
        <v>190485</v>
      </c>
    </row>
  </sheetData>
  <mergeCells count="10">
    <mergeCell ref="A31:D31"/>
    <mergeCell ref="B19:B20"/>
    <mergeCell ref="C2:C4"/>
    <mergeCell ref="A19:A30"/>
    <mergeCell ref="A1:S1"/>
    <mergeCell ref="E2:G2"/>
    <mergeCell ref="A2:B3"/>
    <mergeCell ref="A5:A18"/>
    <mergeCell ref="D2:D4"/>
    <mergeCell ref="B5:B1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12"/>
  <sheetViews>
    <sheetView workbookViewId="0">
      <selection activeCell="B6" sqref="B6"/>
    </sheetView>
  </sheetViews>
  <sheetFormatPr defaultRowHeight="15" x14ac:dyDescent="0.25"/>
  <cols>
    <col min="1" max="1" width="55.28515625" customWidth="1"/>
    <col min="2" max="2" width="24.42578125" customWidth="1"/>
    <col min="3" max="3" width="19" customWidth="1"/>
    <col min="4" max="4" width="17.85546875" customWidth="1"/>
    <col min="5" max="5" width="15.5703125" bestFit="1" customWidth="1"/>
  </cols>
  <sheetData>
    <row r="1" spans="1:17" ht="26.25" x14ac:dyDescent="0.4">
      <c r="A1" s="218" t="s">
        <v>164</v>
      </c>
      <c r="B1" s="218"/>
      <c r="C1" s="218"/>
      <c r="D1" s="218"/>
      <c r="E1" s="218"/>
      <c r="F1" s="53"/>
      <c r="G1" s="53"/>
      <c r="H1" s="53"/>
      <c r="I1" s="53"/>
      <c r="J1" s="53"/>
      <c r="K1" s="53"/>
      <c r="L1" s="53"/>
      <c r="M1" s="53"/>
      <c r="N1" s="53"/>
      <c r="O1" s="53"/>
      <c r="P1" s="53"/>
      <c r="Q1" s="53"/>
    </row>
    <row r="2" spans="1:17" x14ac:dyDescent="0.25">
      <c r="A2" s="206" t="s">
        <v>96</v>
      </c>
      <c r="B2" s="206" t="s">
        <v>15</v>
      </c>
      <c r="C2" s="219" t="s">
        <v>98</v>
      </c>
      <c r="D2" s="220"/>
      <c r="E2" s="221"/>
    </row>
    <row r="3" spans="1:17" x14ac:dyDescent="0.25">
      <c r="A3" s="206"/>
      <c r="B3" s="206"/>
      <c r="C3" s="98" t="s">
        <v>162</v>
      </c>
      <c r="D3" s="47" t="s">
        <v>100</v>
      </c>
      <c r="E3" s="47" t="s">
        <v>94</v>
      </c>
    </row>
    <row r="4" spans="1:17" x14ac:dyDescent="0.25">
      <c r="A4" s="206"/>
      <c r="B4" s="206"/>
      <c r="C4" s="98" t="s">
        <v>67</v>
      </c>
      <c r="D4" s="47" t="s">
        <v>67</v>
      </c>
      <c r="E4" s="47" t="s">
        <v>67</v>
      </c>
    </row>
    <row r="5" spans="1:17" ht="22.5" customHeight="1" x14ac:dyDescent="0.25">
      <c r="A5" s="49" t="s">
        <v>290</v>
      </c>
      <c r="B5" s="50" t="s">
        <v>70</v>
      </c>
      <c r="C5" s="51">
        <v>0</v>
      </c>
      <c r="D5" s="51">
        <v>3026</v>
      </c>
      <c r="E5" s="125">
        <f t="shared" ref="E5:E11" si="0">SUM(C5:D5)</f>
        <v>3026</v>
      </c>
    </row>
    <row r="6" spans="1:17" ht="21" customHeight="1" x14ac:dyDescent="0.25">
      <c r="A6" s="49" t="s">
        <v>109</v>
      </c>
      <c r="B6" s="52" t="s">
        <v>70</v>
      </c>
      <c r="C6" s="51">
        <v>0</v>
      </c>
      <c r="D6" s="51">
        <v>123076</v>
      </c>
      <c r="E6" s="125">
        <f t="shared" si="0"/>
        <v>123076</v>
      </c>
    </row>
    <row r="7" spans="1:17" ht="19.5" customHeight="1" x14ac:dyDescent="0.25">
      <c r="A7" s="49" t="s">
        <v>116</v>
      </c>
      <c r="B7" s="52" t="s">
        <v>70</v>
      </c>
      <c r="C7" s="51">
        <v>500</v>
      </c>
      <c r="D7" s="51">
        <v>2935</v>
      </c>
      <c r="E7" s="125">
        <f t="shared" si="0"/>
        <v>3435</v>
      </c>
    </row>
    <row r="8" spans="1:17" ht="30" x14ac:dyDescent="0.25">
      <c r="A8" s="49" t="s">
        <v>232</v>
      </c>
      <c r="B8" s="50" t="s">
        <v>21</v>
      </c>
      <c r="C8" s="51">
        <v>0</v>
      </c>
      <c r="D8" s="51">
        <v>146</v>
      </c>
      <c r="E8" s="125">
        <f t="shared" si="0"/>
        <v>146</v>
      </c>
    </row>
    <row r="9" spans="1:17" ht="26.25" x14ac:dyDescent="0.25">
      <c r="A9" s="40" t="s">
        <v>237</v>
      </c>
      <c r="B9" s="52" t="s">
        <v>70</v>
      </c>
      <c r="C9" s="51">
        <v>0</v>
      </c>
      <c r="D9" s="51">
        <v>27132</v>
      </c>
      <c r="E9" s="125">
        <f t="shared" si="0"/>
        <v>27132</v>
      </c>
    </row>
    <row r="10" spans="1:17" ht="26.25" x14ac:dyDescent="0.25">
      <c r="A10" s="103" t="s">
        <v>33</v>
      </c>
      <c r="B10" s="52" t="s">
        <v>70</v>
      </c>
      <c r="C10" s="51">
        <v>0</v>
      </c>
      <c r="D10" s="51">
        <v>87493</v>
      </c>
      <c r="E10" s="125">
        <f t="shared" si="0"/>
        <v>87493</v>
      </c>
    </row>
    <row r="11" spans="1:17" ht="30" x14ac:dyDescent="0.25">
      <c r="A11" s="49" t="s">
        <v>117</v>
      </c>
      <c r="B11" s="50" t="s">
        <v>32</v>
      </c>
      <c r="C11" s="51">
        <v>0</v>
      </c>
      <c r="D11" s="51">
        <v>8031</v>
      </c>
      <c r="E11" s="125">
        <f t="shared" si="0"/>
        <v>8031</v>
      </c>
    </row>
    <row r="12" spans="1:17" ht="28.5" x14ac:dyDescent="0.45">
      <c r="A12" s="216" t="s">
        <v>163</v>
      </c>
      <c r="B12" s="217"/>
      <c r="C12" s="99">
        <f>SUM(C5:C11)</f>
        <v>500</v>
      </c>
      <c r="D12" s="48">
        <f>SUM(D5:D11)</f>
        <v>251839</v>
      </c>
      <c r="E12" s="48">
        <f>SUM(E5:E11)</f>
        <v>252339</v>
      </c>
    </row>
  </sheetData>
  <mergeCells count="5">
    <mergeCell ref="A12:B12"/>
    <mergeCell ref="A1:E1"/>
    <mergeCell ref="A2:A4"/>
    <mergeCell ref="B2:B4"/>
    <mergeCell ref="C2:E2"/>
  </mergeCells>
  <pageMargins left="0.25" right="0.25"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9"/>
  <sheetViews>
    <sheetView topLeftCell="A28" zoomScaleNormal="100" workbookViewId="0">
      <selection activeCell="B28" sqref="B28"/>
    </sheetView>
  </sheetViews>
  <sheetFormatPr defaultColWidth="9.140625" defaultRowHeight="15" x14ac:dyDescent="0.25"/>
  <cols>
    <col min="1" max="1" width="6" style="5" customWidth="1"/>
    <col min="2" max="2" width="30.85546875" style="6" customWidth="1"/>
    <col min="3" max="3" width="12.7109375" style="5" customWidth="1"/>
    <col min="4" max="4" width="14.140625" style="5" customWidth="1"/>
    <col min="5" max="5" width="13.5703125" style="5" customWidth="1"/>
    <col min="6" max="6" width="13.7109375" style="5" customWidth="1"/>
    <col min="7" max="7" width="11" style="5" customWidth="1"/>
    <col min="8" max="8" width="10.28515625" style="5" customWidth="1"/>
    <col min="9" max="9" width="8.85546875" style="5" customWidth="1"/>
    <col min="10" max="12" width="12.7109375" style="5" customWidth="1"/>
    <col min="13" max="13" width="11.140625" style="5" customWidth="1"/>
    <col min="14" max="14" width="26" style="5" customWidth="1"/>
    <col min="15" max="16384" width="9.140625" style="5"/>
  </cols>
  <sheetData>
    <row r="1" spans="1:15" ht="57.75" customHeight="1" x14ac:dyDescent="0.25">
      <c r="A1" s="224" t="s">
        <v>202</v>
      </c>
      <c r="B1" s="225"/>
      <c r="C1" s="225"/>
      <c r="D1" s="225"/>
      <c r="E1" s="225"/>
      <c r="F1" s="225"/>
      <c r="G1" s="225"/>
      <c r="H1" s="225"/>
      <c r="I1" s="225"/>
      <c r="J1" s="225"/>
      <c r="K1" s="225"/>
      <c r="L1" s="225"/>
      <c r="M1" s="225"/>
      <c r="N1" s="226"/>
    </row>
    <row r="2" spans="1:15" ht="2.25" customHeight="1" x14ac:dyDescent="0.25">
      <c r="A2" s="87"/>
      <c r="B2" s="88"/>
      <c r="C2" s="88"/>
      <c r="D2" s="88"/>
      <c r="E2" s="88"/>
      <c r="F2" s="88"/>
      <c r="G2" s="88"/>
      <c r="H2" s="88"/>
      <c r="I2" s="88"/>
      <c r="J2" s="88"/>
      <c r="K2" s="88"/>
      <c r="L2" s="88"/>
      <c r="M2" s="88"/>
      <c r="N2" s="89"/>
    </row>
    <row r="3" spans="1:15" ht="15.75" customHeight="1" thickBot="1" x14ac:dyDescent="0.3">
      <c r="A3" s="227" t="s">
        <v>228</v>
      </c>
      <c r="B3" s="228"/>
      <c r="C3" s="228"/>
      <c r="D3" s="228"/>
      <c r="E3" s="228"/>
      <c r="F3" s="228"/>
      <c r="G3" s="228"/>
      <c r="H3" s="228"/>
      <c r="I3" s="228"/>
      <c r="J3" s="228"/>
      <c r="K3" s="228"/>
      <c r="L3" s="228"/>
      <c r="M3" s="228"/>
      <c r="N3" s="229"/>
    </row>
    <row r="4" spans="1:15" s="1" customFormat="1" ht="87" customHeight="1" x14ac:dyDescent="0.25">
      <c r="A4" s="71" t="s">
        <v>208</v>
      </c>
      <c r="B4" s="66" t="s">
        <v>14</v>
      </c>
      <c r="C4" s="223" t="s">
        <v>68</v>
      </c>
      <c r="D4" s="223"/>
      <c r="E4" s="223"/>
      <c r="F4" s="223"/>
      <c r="G4" s="67" t="s">
        <v>47</v>
      </c>
      <c r="H4" s="230" t="s">
        <v>48</v>
      </c>
      <c r="I4" s="232"/>
      <c r="J4" s="231"/>
      <c r="K4" s="230" t="s">
        <v>207</v>
      </c>
      <c r="L4" s="231"/>
      <c r="M4" s="66" t="s">
        <v>201</v>
      </c>
      <c r="N4" s="79" t="s">
        <v>222</v>
      </c>
    </row>
    <row r="5" spans="1:15" s="7" customFormat="1" ht="22.5" customHeight="1" thickBot="1" x14ac:dyDescent="0.3">
      <c r="A5" s="72" t="s">
        <v>35</v>
      </c>
      <c r="B5" s="73" t="s">
        <v>37</v>
      </c>
      <c r="C5" s="73" t="s">
        <v>37</v>
      </c>
      <c r="D5" s="73" t="s">
        <v>216</v>
      </c>
      <c r="E5" s="86" t="s">
        <v>217</v>
      </c>
      <c r="F5" s="73" t="s">
        <v>69</v>
      </c>
      <c r="G5" s="222" t="s">
        <v>49</v>
      </c>
      <c r="H5" s="222"/>
      <c r="I5" s="222"/>
      <c r="J5" s="222"/>
      <c r="K5" s="73" t="s">
        <v>218</v>
      </c>
      <c r="L5" s="86" t="s">
        <v>219</v>
      </c>
      <c r="M5" s="73" t="s">
        <v>206</v>
      </c>
      <c r="N5" s="74" t="s">
        <v>36</v>
      </c>
    </row>
    <row r="6" spans="1:15" s="2" customFormat="1" ht="90.75" customHeight="1" x14ac:dyDescent="0.25">
      <c r="A6" s="54">
        <v>1</v>
      </c>
      <c r="B6" s="55" t="s">
        <v>122</v>
      </c>
      <c r="C6" s="54" t="s">
        <v>50</v>
      </c>
      <c r="D6" s="54" t="s">
        <v>220</v>
      </c>
      <c r="E6" s="56">
        <v>600000</v>
      </c>
      <c r="F6" s="50" t="s">
        <v>144</v>
      </c>
      <c r="G6" s="63" t="s">
        <v>209</v>
      </c>
      <c r="H6" s="63" t="s">
        <v>210</v>
      </c>
      <c r="I6" s="63" t="s">
        <v>211</v>
      </c>
      <c r="J6" s="63" t="s">
        <v>212</v>
      </c>
      <c r="K6" s="90">
        <v>35000</v>
      </c>
      <c r="L6" s="90">
        <v>30000</v>
      </c>
      <c r="M6" s="54" t="s">
        <v>203</v>
      </c>
      <c r="N6" s="54" t="s">
        <v>46</v>
      </c>
    </row>
    <row r="7" spans="1:15" s="2" customFormat="1" ht="56.25" x14ac:dyDescent="0.25">
      <c r="A7" s="92">
        <v>2</v>
      </c>
      <c r="B7" s="64" t="s">
        <v>123</v>
      </c>
      <c r="C7" s="58" t="s">
        <v>51</v>
      </c>
      <c r="D7" s="58" t="s">
        <v>221</v>
      </c>
      <c r="E7" s="85">
        <v>0</v>
      </c>
      <c r="F7" s="58" t="s">
        <v>82</v>
      </c>
      <c r="G7" s="65" t="s">
        <v>46</v>
      </c>
      <c r="H7" s="65" t="s">
        <v>46</v>
      </c>
      <c r="I7" s="65" t="s">
        <v>46</v>
      </c>
      <c r="J7" s="65" t="s">
        <v>46</v>
      </c>
      <c r="K7" s="91">
        <v>0</v>
      </c>
      <c r="L7" s="91">
        <v>0</v>
      </c>
      <c r="M7" s="58" t="s">
        <v>203</v>
      </c>
      <c r="N7" s="58" t="s">
        <v>225</v>
      </c>
    </row>
    <row r="8" spans="1:15" s="2" customFormat="1" ht="94.5" customHeight="1" x14ac:dyDescent="0.25">
      <c r="A8" s="54">
        <v>3</v>
      </c>
      <c r="B8" s="55" t="s">
        <v>124</v>
      </c>
      <c r="C8" s="54" t="s">
        <v>39</v>
      </c>
      <c r="D8" s="54" t="s">
        <v>221</v>
      </c>
      <c r="E8" s="56">
        <v>0</v>
      </c>
      <c r="F8" s="54" t="s">
        <v>205</v>
      </c>
      <c r="G8" s="81" t="s">
        <v>83</v>
      </c>
      <c r="H8" s="62" t="s">
        <v>84</v>
      </c>
      <c r="I8" s="62" t="s">
        <v>85</v>
      </c>
      <c r="J8" s="62" t="s">
        <v>86</v>
      </c>
      <c r="K8" s="56">
        <v>0</v>
      </c>
      <c r="L8" s="56">
        <v>0</v>
      </c>
      <c r="M8" s="54" t="s">
        <v>204</v>
      </c>
      <c r="N8" s="54" t="s">
        <v>226</v>
      </c>
      <c r="O8" s="3"/>
    </row>
    <row r="9" spans="1:15" s="2" customFormat="1" ht="56.25" x14ac:dyDescent="0.25">
      <c r="A9" s="93">
        <v>4</v>
      </c>
      <c r="B9" s="69" t="s">
        <v>125</v>
      </c>
      <c r="C9" s="68" t="s">
        <v>53</v>
      </c>
      <c r="D9" s="68" t="s">
        <v>221</v>
      </c>
      <c r="E9" s="90">
        <v>0</v>
      </c>
      <c r="F9" s="68" t="s">
        <v>145</v>
      </c>
      <c r="G9" s="70" t="s">
        <v>46</v>
      </c>
      <c r="H9" s="70" t="s">
        <v>46</v>
      </c>
      <c r="I9" s="70" t="s">
        <v>46</v>
      </c>
      <c r="J9" s="70" t="s">
        <v>46</v>
      </c>
      <c r="K9" s="90">
        <v>0</v>
      </c>
      <c r="L9" s="90">
        <v>0</v>
      </c>
      <c r="M9" s="68" t="s">
        <v>203</v>
      </c>
      <c r="N9" s="68" t="s">
        <v>227</v>
      </c>
    </row>
    <row r="10" spans="1:15" s="2" customFormat="1" ht="82.5" customHeight="1" x14ac:dyDescent="0.25">
      <c r="A10" s="54">
        <v>5</v>
      </c>
      <c r="B10" s="55" t="s">
        <v>126</v>
      </c>
      <c r="C10" s="54" t="s">
        <v>52</v>
      </c>
      <c r="D10" s="54" t="s">
        <v>221</v>
      </c>
      <c r="E10" s="56">
        <v>0</v>
      </c>
      <c r="F10" s="54" t="s">
        <v>168</v>
      </c>
      <c r="G10" s="80" t="s">
        <v>213</v>
      </c>
      <c r="H10" s="80" t="s">
        <v>87</v>
      </c>
      <c r="I10" s="80" t="s">
        <v>88</v>
      </c>
      <c r="J10" s="62" t="s">
        <v>89</v>
      </c>
      <c r="K10" s="90">
        <v>0</v>
      </c>
      <c r="L10" s="90">
        <v>0</v>
      </c>
      <c r="M10" s="68" t="s">
        <v>203</v>
      </c>
      <c r="N10" s="68" t="s">
        <v>46</v>
      </c>
    </row>
    <row r="11" spans="1:15" s="2" customFormat="1" ht="78" customHeight="1" x14ac:dyDescent="0.25">
      <c r="A11" s="54">
        <v>6</v>
      </c>
      <c r="B11" s="55" t="s">
        <v>127</v>
      </c>
      <c r="C11" s="54" t="s">
        <v>54</v>
      </c>
      <c r="D11" s="54" t="s">
        <v>220</v>
      </c>
      <c r="E11" s="56">
        <v>528000</v>
      </c>
      <c r="F11" s="54" t="s">
        <v>73</v>
      </c>
      <c r="G11" s="62" t="s">
        <v>74</v>
      </c>
      <c r="H11" s="62" t="s">
        <v>75</v>
      </c>
      <c r="I11" s="62" t="s">
        <v>153</v>
      </c>
      <c r="J11" s="62" t="s">
        <v>186</v>
      </c>
      <c r="K11" s="90">
        <v>102000</v>
      </c>
      <c r="L11" s="90">
        <v>77250</v>
      </c>
      <c r="M11" s="68" t="s">
        <v>203</v>
      </c>
      <c r="N11" s="68" t="s">
        <v>46</v>
      </c>
    </row>
    <row r="12" spans="1:15" s="2" customFormat="1" ht="88.5" customHeight="1" x14ac:dyDescent="0.25">
      <c r="A12" s="54">
        <v>7</v>
      </c>
      <c r="B12" s="55" t="s">
        <v>128</v>
      </c>
      <c r="C12" s="54" t="s">
        <v>55</v>
      </c>
      <c r="D12" s="54" t="s">
        <v>220</v>
      </c>
      <c r="E12" s="56">
        <v>90000</v>
      </c>
      <c r="F12" s="54" t="s">
        <v>90</v>
      </c>
      <c r="G12" s="62" t="s">
        <v>58</v>
      </c>
      <c r="H12" s="62" t="s">
        <v>169</v>
      </c>
      <c r="I12" s="62" t="s">
        <v>170</v>
      </c>
      <c r="J12" s="62" t="s">
        <v>59</v>
      </c>
      <c r="K12" s="94">
        <v>0</v>
      </c>
      <c r="L12" s="94">
        <v>0</v>
      </c>
      <c r="M12" s="95" t="s">
        <v>203</v>
      </c>
      <c r="N12" s="95" t="s">
        <v>46</v>
      </c>
    </row>
    <row r="13" spans="1:15" s="2" customFormat="1" ht="96.75" customHeight="1" x14ac:dyDescent="0.25">
      <c r="A13" s="54">
        <v>8</v>
      </c>
      <c r="B13" s="55" t="s">
        <v>129</v>
      </c>
      <c r="C13" s="54" t="s">
        <v>198</v>
      </c>
      <c r="D13" s="54" t="s">
        <v>221</v>
      </c>
      <c r="E13" s="56">
        <v>0</v>
      </c>
      <c r="F13" s="54" t="s">
        <v>171</v>
      </c>
      <c r="G13" s="80" t="s">
        <v>214</v>
      </c>
      <c r="H13" s="62" t="s">
        <v>56</v>
      </c>
      <c r="I13" s="62" t="s">
        <v>57</v>
      </c>
      <c r="J13" s="62" t="s">
        <v>146</v>
      </c>
      <c r="K13" s="90">
        <v>0</v>
      </c>
      <c r="L13" s="90">
        <v>0</v>
      </c>
      <c r="M13" s="68" t="s">
        <v>203</v>
      </c>
      <c r="N13" s="68" t="s">
        <v>46</v>
      </c>
    </row>
    <row r="14" spans="1:15" s="2" customFormat="1" ht="104.25" customHeight="1" x14ac:dyDescent="0.25">
      <c r="A14" s="92">
        <v>9</v>
      </c>
      <c r="B14" s="64" t="s">
        <v>167</v>
      </c>
      <c r="C14" s="58" t="s">
        <v>271</v>
      </c>
      <c r="D14" s="58" t="s">
        <v>221</v>
      </c>
      <c r="E14" s="85">
        <v>0</v>
      </c>
      <c r="F14" s="58" t="s">
        <v>76</v>
      </c>
      <c r="G14" s="65" t="s">
        <v>46</v>
      </c>
      <c r="H14" s="65" t="s">
        <v>77</v>
      </c>
      <c r="I14" s="65" t="s">
        <v>172</v>
      </c>
      <c r="J14" s="65" t="s">
        <v>78</v>
      </c>
      <c r="K14" s="91">
        <v>0</v>
      </c>
      <c r="L14" s="91">
        <v>0</v>
      </c>
      <c r="M14" s="78" t="s">
        <v>203</v>
      </c>
      <c r="N14" s="78" t="s">
        <v>46</v>
      </c>
    </row>
    <row r="15" spans="1:15" s="2" customFormat="1" ht="92.25" customHeight="1" x14ac:dyDescent="0.25">
      <c r="A15" s="54">
        <v>10</v>
      </c>
      <c r="B15" s="55" t="s">
        <v>130</v>
      </c>
      <c r="C15" s="54" t="s">
        <v>238</v>
      </c>
      <c r="D15" s="54" t="s">
        <v>221</v>
      </c>
      <c r="E15" s="56">
        <v>120000</v>
      </c>
      <c r="F15" s="54" t="s">
        <v>174</v>
      </c>
      <c r="G15" s="62" t="s">
        <v>173</v>
      </c>
      <c r="H15" s="62" t="s">
        <v>292</v>
      </c>
      <c r="I15" s="62" t="s">
        <v>272</v>
      </c>
      <c r="J15" s="62" t="s">
        <v>291</v>
      </c>
      <c r="K15" s="61">
        <v>60000</v>
      </c>
      <c r="L15" s="61">
        <v>50000</v>
      </c>
      <c r="M15" s="54" t="s">
        <v>204</v>
      </c>
      <c r="N15" s="54" t="s">
        <v>46</v>
      </c>
      <c r="O15" s="3"/>
    </row>
    <row r="16" spans="1:15" s="2" customFormat="1" ht="123" customHeight="1" x14ac:dyDescent="0.25">
      <c r="A16" s="93">
        <v>11</v>
      </c>
      <c r="B16" s="55" t="s">
        <v>231</v>
      </c>
      <c r="C16" s="68" t="s">
        <v>176</v>
      </c>
      <c r="D16" s="68" t="s">
        <v>220</v>
      </c>
      <c r="E16" s="90">
        <v>120000</v>
      </c>
      <c r="F16" s="77" t="s">
        <v>200</v>
      </c>
      <c r="G16" s="70" t="s">
        <v>91</v>
      </c>
      <c r="H16" s="62" t="s">
        <v>175</v>
      </c>
      <c r="I16" s="62" t="s">
        <v>273</v>
      </c>
      <c r="J16" s="62" t="s">
        <v>274</v>
      </c>
      <c r="K16" s="90">
        <v>0</v>
      </c>
      <c r="L16" s="90">
        <v>0</v>
      </c>
      <c r="M16" s="68" t="s">
        <v>203</v>
      </c>
      <c r="N16" s="116" t="s">
        <v>224</v>
      </c>
    </row>
    <row r="17" spans="1:14" s="2" customFormat="1" ht="93.75" customHeight="1" x14ac:dyDescent="0.25">
      <c r="A17" s="54">
        <v>12</v>
      </c>
      <c r="B17" s="55" t="s">
        <v>131</v>
      </c>
      <c r="C17" s="54" t="s">
        <v>159</v>
      </c>
      <c r="D17" s="54" t="s">
        <v>221</v>
      </c>
      <c r="E17" s="56">
        <v>100000</v>
      </c>
      <c r="F17" s="76" t="s">
        <v>160</v>
      </c>
      <c r="G17" s="62" t="s">
        <v>177</v>
      </c>
      <c r="H17" s="62" t="s">
        <v>178</v>
      </c>
      <c r="I17" s="62" t="s">
        <v>179</v>
      </c>
      <c r="J17" s="62" t="s">
        <v>180</v>
      </c>
      <c r="K17" s="90">
        <v>0</v>
      </c>
      <c r="L17" s="90">
        <v>0</v>
      </c>
      <c r="M17" s="54" t="s">
        <v>203</v>
      </c>
      <c r="N17" s="68" t="s">
        <v>46</v>
      </c>
    </row>
    <row r="18" spans="1:14" s="2" customFormat="1" ht="42.75" customHeight="1" x14ac:dyDescent="0.25">
      <c r="A18" s="233">
        <v>13</v>
      </c>
      <c r="B18" s="236" t="s">
        <v>33</v>
      </c>
      <c r="C18" s="233" t="s">
        <v>285</v>
      </c>
      <c r="D18" s="233" t="s">
        <v>60</v>
      </c>
      <c r="E18" s="239">
        <v>1000000</v>
      </c>
      <c r="F18" s="233" t="s">
        <v>286</v>
      </c>
      <c r="G18" s="242" t="s">
        <v>92</v>
      </c>
      <c r="H18" s="242" t="s">
        <v>154</v>
      </c>
      <c r="I18" s="242" t="s">
        <v>239</v>
      </c>
      <c r="J18" s="242" t="s">
        <v>280</v>
      </c>
      <c r="K18" s="239">
        <v>150000</v>
      </c>
      <c r="L18" s="239">
        <v>100000</v>
      </c>
      <c r="M18" s="233" t="s">
        <v>203</v>
      </c>
      <c r="N18" s="68" t="s">
        <v>287</v>
      </c>
    </row>
    <row r="19" spans="1:14" s="2" customFormat="1" ht="40.5" customHeight="1" x14ac:dyDescent="0.25">
      <c r="A19" s="234"/>
      <c r="B19" s="237"/>
      <c r="C19" s="234"/>
      <c r="D19" s="234"/>
      <c r="E19" s="240"/>
      <c r="F19" s="234"/>
      <c r="G19" s="243"/>
      <c r="H19" s="243"/>
      <c r="I19" s="243"/>
      <c r="J19" s="243"/>
      <c r="K19" s="240"/>
      <c r="L19" s="240"/>
      <c r="M19" s="234"/>
      <c r="N19" s="68" t="s">
        <v>281</v>
      </c>
    </row>
    <row r="20" spans="1:14" s="2" customFormat="1" ht="47.25" customHeight="1" x14ac:dyDescent="0.25">
      <c r="A20" s="235"/>
      <c r="B20" s="238"/>
      <c r="C20" s="235"/>
      <c r="D20" s="235"/>
      <c r="E20" s="241"/>
      <c r="F20" s="235"/>
      <c r="G20" s="244"/>
      <c r="H20" s="244"/>
      <c r="I20" s="244"/>
      <c r="J20" s="244"/>
      <c r="K20" s="241"/>
      <c r="L20" s="241"/>
      <c r="M20" s="235"/>
      <c r="N20" s="68" t="s">
        <v>240</v>
      </c>
    </row>
    <row r="21" spans="1:14" s="2" customFormat="1" ht="99" customHeight="1" x14ac:dyDescent="0.25">
      <c r="A21" s="60">
        <v>14</v>
      </c>
      <c r="B21" s="55" t="s">
        <v>93</v>
      </c>
      <c r="C21" s="60" t="s">
        <v>62</v>
      </c>
      <c r="D21" s="60" t="s">
        <v>220</v>
      </c>
      <c r="E21" s="61">
        <v>800000</v>
      </c>
      <c r="F21" s="60" t="s">
        <v>181</v>
      </c>
      <c r="G21" s="75" t="s">
        <v>155</v>
      </c>
      <c r="H21" s="75" t="s">
        <v>182</v>
      </c>
      <c r="I21" s="75" t="s">
        <v>284</v>
      </c>
      <c r="J21" s="75" t="s">
        <v>183</v>
      </c>
      <c r="K21" s="90">
        <v>0</v>
      </c>
      <c r="L21" s="90">
        <v>0</v>
      </c>
      <c r="M21" s="54" t="s">
        <v>203</v>
      </c>
      <c r="N21" s="68" t="s">
        <v>46</v>
      </c>
    </row>
    <row r="22" spans="1:14" s="2" customFormat="1" ht="90" customHeight="1" x14ac:dyDescent="0.25">
      <c r="A22" s="54">
        <v>15</v>
      </c>
      <c r="B22" s="55" t="s">
        <v>132</v>
      </c>
      <c r="C22" s="54" t="s">
        <v>63</v>
      </c>
      <c r="D22" s="54" t="s">
        <v>220</v>
      </c>
      <c r="E22" s="56">
        <v>1100000</v>
      </c>
      <c r="F22" s="54" t="s">
        <v>184</v>
      </c>
      <c r="G22" s="62" t="s">
        <v>185</v>
      </c>
      <c r="H22" s="62" t="s">
        <v>187</v>
      </c>
      <c r="I22" s="62" t="s">
        <v>188</v>
      </c>
      <c r="J22" s="62" t="s">
        <v>189</v>
      </c>
      <c r="K22" s="90">
        <v>60000</v>
      </c>
      <c r="L22" s="90">
        <v>60000</v>
      </c>
      <c r="M22" s="54" t="s">
        <v>203</v>
      </c>
      <c r="N22" s="68" t="s">
        <v>46</v>
      </c>
    </row>
    <row r="23" spans="1:14" s="4" customFormat="1" ht="89.25" customHeight="1" thickBot="1" x14ac:dyDescent="0.3">
      <c r="A23" s="54">
        <v>16</v>
      </c>
      <c r="B23" s="55" t="s">
        <v>133</v>
      </c>
      <c r="C23" s="54" t="s">
        <v>199</v>
      </c>
      <c r="D23" s="54" t="s">
        <v>220</v>
      </c>
      <c r="E23" s="56">
        <v>800000</v>
      </c>
      <c r="F23" s="54" t="s">
        <v>147</v>
      </c>
      <c r="G23" s="62" t="s">
        <v>66</v>
      </c>
      <c r="H23" s="62" t="s">
        <v>64</v>
      </c>
      <c r="I23" s="62" t="s">
        <v>65</v>
      </c>
      <c r="J23" s="62" t="s">
        <v>190</v>
      </c>
      <c r="K23" s="90">
        <v>0</v>
      </c>
      <c r="L23" s="90">
        <v>0</v>
      </c>
      <c r="M23" s="54" t="s">
        <v>203</v>
      </c>
      <c r="N23" s="68" t="s">
        <v>46</v>
      </c>
    </row>
    <row r="24" spans="1:14" ht="102.75" customHeight="1" x14ac:dyDescent="0.25">
      <c r="A24" s="54">
        <v>17</v>
      </c>
      <c r="B24" s="55" t="s">
        <v>134</v>
      </c>
      <c r="C24" s="54" t="s">
        <v>215</v>
      </c>
      <c r="D24" s="54" t="s">
        <v>221</v>
      </c>
      <c r="E24" s="56">
        <v>300000</v>
      </c>
      <c r="F24" s="76" t="s">
        <v>191</v>
      </c>
      <c r="G24" s="62" t="s">
        <v>192</v>
      </c>
      <c r="H24" s="62" t="s">
        <v>193</v>
      </c>
      <c r="I24" s="62" t="s">
        <v>194</v>
      </c>
      <c r="J24" s="62" t="s">
        <v>195</v>
      </c>
      <c r="K24" s="90">
        <v>0</v>
      </c>
      <c r="L24" s="90">
        <v>0</v>
      </c>
      <c r="M24" s="54" t="s">
        <v>203</v>
      </c>
      <c r="N24" s="68" t="s">
        <v>46</v>
      </c>
    </row>
    <row r="25" spans="1:14" ht="37.5" x14ac:dyDescent="0.25">
      <c r="A25" s="54">
        <v>18</v>
      </c>
      <c r="B25" s="55" t="s">
        <v>135</v>
      </c>
      <c r="C25" s="54" t="s">
        <v>196</v>
      </c>
      <c r="D25" s="54" t="s">
        <v>221</v>
      </c>
      <c r="E25" s="56">
        <v>0</v>
      </c>
      <c r="F25" s="54" t="s">
        <v>148</v>
      </c>
      <c r="G25" s="62" t="s">
        <v>46</v>
      </c>
      <c r="H25" s="62" t="s">
        <v>46</v>
      </c>
      <c r="I25" s="62" t="s">
        <v>46</v>
      </c>
      <c r="J25" s="62" t="s">
        <v>46</v>
      </c>
      <c r="K25" s="90">
        <v>0</v>
      </c>
      <c r="L25" s="90">
        <v>0</v>
      </c>
      <c r="M25" s="54" t="s">
        <v>203</v>
      </c>
      <c r="N25" s="68" t="s">
        <v>46</v>
      </c>
    </row>
    <row r="26" spans="1:14" ht="85.5" customHeight="1" x14ac:dyDescent="0.25">
      <c r="A26" s="50">
        <v>19</v>
      </c>
      <c r="B26" s="55" t="s">
        <v>12</v>
      </c>
      <c r="C26" s="50" t="s">
        <v>61</v>
      </c>
      <c r="D26" s="50" t="s">
        <v>221</v>
      </c>
      <c r="E26" s="57">
        <v>450000</v>
      </c>
      <c r="F26" s="50" t="s">
        <v>197</v>
      </c>
      <c r="G26" s="80" t="s">
        <v>46</v>
      </c>
      <c r="H26" s="80" t="s">
        <v>156</v>
      </c>
      <c r="I26" s="80" t="s">
        <v>158</v>
      </c>
      <c r="J26" s="80" t="s">
        <v>157</v>
      </c>
      <c r="K26" s="57">
        <v>0</v>
      </c>
      <c r="L26" s="57">
        <v>0</v>
      </c>
      <c r="M26" s="50" t="s">
        <v>203</v>
      </c>
      <c r="N26" s="50" t="s">
        <v>46</v>
      </c>
    </row>
    <row r="27" spans="1:14" ht="56.25" x14ac:dyDescent="0.25">
      <c r="A27" s="50">
        <v>20</v>
      </c>
      <c r="B27" s="55" t="s">
        <v>136</v>
      </c>
      <c r="C27" s="50" t="s">
        <v>72</v>
      </c>
      <c r="D27" s="50" t="s">
        <v>223</v>
      </c>
      <c r="E27" s="57">
        <v>500000</v>
      </c>
      <c r="F27" s="117" t="s">
        <v>149</v>
      </c>
      <c r="G27" s="50" t="s">
        <v>46</v>
      </c>
      <c r="H27" s="50" t="s">
        <v>46</v>
      </c>
      <c r="I27" s="50" t="s">
        <v>46</v>
      </c>
      <c r="J27" s="50" t="s">
        <v>46</v>
      </c>
      <c r="K27" s="57">
        <v>0</v>
      </c>
      <c r="L27" s="57">
        <v>0</v>
      </c>
      <c r="M27" s="50" t="s">
        <v>203</v>
      </c>
      <c r="N27" s="50" t="s">
        <v>46</v>
      </c>
    </row>
    <row r="28" spans="1:14" ht="161.25" x14ac:dyDescent="0.25">
      <c r="A28" s="50">
        <v>21</v>
      </c>
      <c r="B28" s="55" t="s">
        <v>139</v>
      </c>
      <c r="C28" s="50" t="s">
        <v>39</v>
      </c>
      <c r="D28" s="50" t="s">
        <v>221</v>
      </c>
      <c r="E28" s="57">
        <v>100000</v>
      </c>
      <c r="F28" s="117" t="s">
        <v>233</v>
      </c>
      <c r="G28" s="80" t="s">
        <v>288</v>
      </c>
      <c r="H28" s="101" t="s">
        <v>234</v>
      </c>
      <c r="I28" s="102" t="s">
        <v>235</v>
      </c>
      <c r="J28" s="101" t="s">
        <v>236</v>
      </c>
      <c r="K28" s="57">
        <v>0</v>
      </c>
      <c r="L28" s="57">
        <v>0</v>
      </c>
      <c r="M28" s="50" t="s">
        <v>204</v>
      </c>
      <c r="N28" s="50" t="s">
        <v>46</v>
      </c>
    </row>
    <row r="29" spans="1:14" ht="84.75" customHeight="1" x14ac:dyDescent="0.25">
      <c r="A29" s="118">
        <v>22</v>
      </c>
      <c r="B29" s="10" t="s">
        <v>277</v>
      </c>
      <c r="C29" s="118" t="s">
        <v>270</v>
      </c>
      <c r="D29" s="118" t="s">
        <v>279</v>
      </c>
      <c r="E29" s="118" t="s">
        <v>279</v>
      </c>
      <c r="F29" s="118" t="s">
        <v>278</v>
      </c>
      <c r="G29" s="118" t="s">
        <v>46</v>
      </c>
      <c r="H29" s="118" t="s">
        <v>46</v>
      </c>
      <c r="I29" s="118" t="s">
        <v>46</v>
      </c>
      <c r="J29" s="118" t="s">
        <v>46</v>
      </c>
      <c r="K29" s="118" t="s">
        <v>46</v>
      </c>
      <c r="L29" s="118" t="s">
        <v>46</v>
      </c>
      <c r="M29" s="118" t="s">
        <v>203</v>
      </c>
      <c r="N29" s="118" t="s">
        <v>46</v>
      </c>
    </row>
  </sheetData>
  <mergeCells count="19">
    <mergeCell ref="K18:K20"/>
    <mergeCell ref="L18:L20"/>
    <mergeCell ref="M18:M20"/>
    <mergeCell ref="F18:F20"/>
    <mergeCell ref="G18:G20"/>
    <mergeCell ref="H18:H20"/>
    <mergeCell ref="I18:I20"/>
    <mergeCell ref="J18:J20"/>
    <mergeCell ref="A18:A20"/>
    <mergeCell ref="B18:B20"/>
    <mergeCell ref="C18:C20"/>
    <mergeCell ref="D18:D20"/>
    <mergeCell ref="E18:E20"/>
    <mergeCell ref="G5:J5"/>
    <mergeCell ref="C4:F4"/>
    <mergeCell ref="A1:N1"/>
    <mergeCell ref="A3:N3"/>
    <mergeCell ref="K4:L4"/>
    <mergeCell ref="H4:J4"/>
  </mergeCells>
  <hyperlinks>
    <hyperlink ref="C21" r:id="rId1" display="http://www.irf.gyemszi.hu/MyMap/korhaz_kereso/reszletes-vezeto.php?&amp;vezid=68"/>
    <hyperlink ref="C23" r:id="rId2" display="http://www.irf.gyemszi.hu/MyMap/korhaz_kereso/reszletes-vezeto.php?&amp;vezid=497"/>
  </hyperlinks>
  <pageMargins left="0.70866141732283472" right="0.70866141732283472" top="0.74803149606299213" bottom="0.74803149606299213" header="0.31496062992125984" footer="0.31496062992125984"/>
  <pageSetup paperSize="9" scale="68" orientation="landscape" horizontalDpi="300" verticalDpi="30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8"/>
  <sheetViews>
    <sheetView topLeftCell="A13" workbookViewId="0">
      <selection activeCell="F12" sqref="F12"/>
    </sheetView>
  </sheetViews>
  <sheetFormatPr defaultRowHeight="15" x14ac:dyDescent="0.25"/>
  <cols>
    <col min="1" max="1" width="30.5703125" customWidth="1"/>
    <col min="2" max="2" width="44.5703125" customWidth="1"/>
    <col min="3" max="3" width="31.5703125" customWidth="1"/>
    <col min="4" max="4" width="36.5703125" customWidth="1"/>
    <col min="5" max="5" width="38.7109375" customWidth="1"/>
    <col min="6" max="6" width="31.28515625" customWidth="1"/>
  </cols>
  <sheetData>
    <row r="1" spans="1:6" x14ac:dyDescent="0.25">
      <c r="A1" s="211" t="s">
        <v>95</v>
      </c>
      <c r="B1" s="211"/>
      <c r="C1" s="248" t="s">
        <v>96</v>
      </c>
      <c r="D1" s="248" t="s">
        <v>97</v>
      </c>
      <c r="E1" s="247" t="s">
        <v>267</v>
      </c>
      <c r="F1" s="247"/>
    </row>
    <row r="2" spans="1:6" x14ac:dyDescent="0.25">
      <c r="A2" s="211"/>
      <c r="B2" s="211"/>
      <c r="C2" s="248"/>
      <c r="D2" s="248"/>
      <c r="E2" s="247"/>
      <c r="F2" s="247"/>
    </row>
    <row r="3" spans="1:6" x14ac:dyDescent="0.25">
      <c r="A3" s="105" t="s">
        <v>46</v>
      </c>
      <c r="B3" s="105" t="s">
        <v>38</v>
      </c>
      <c r="C3" s="248"/>
      <c r="D3" s="248"/>
      <c r="E3" s="104" t="s">
        <v>268</v>
      </c>
      <c r="F3" s="104" t="s">
        <v>269</v>
      </c>
    </row>
    <row r="4" spans="1:6" ht="31.5" x14ac:dyDescent="0.25">
      <c r="A4" s="245" t="s">
        <v>101</v>
      </c>
      <c r="B4" s="246">
        <v>100</v>
      </c>
      <c r="C4" s="106" t="s">
        <v>104</v>
      </c>
      <c r="D4" s="107" t="s">
        <v>70</v>
      </c>
      <c r="E4" s="108" t="s">
        <v>241</v>
      </c>
      <c r="F4" s="109" t="s">
        <v>244</v>
      </c>
    </row>
    <row r="5" spans="1:6" ht="31.5" x14ac:dyDescent="0.25">
      <c r="A5" s="245"/>
      <c r="B5" s="246"/>
      <c r="C5" s="106" t="s">
        <v>105</v>
      </c>
      <c r="D5" s="110" t="s">
        <v>23</v>
      </c>
      <c r="E5" s="109" t="s">
        <v>242</v>
      </c>
      <c r="F5" s="109" t="s">
        <v>243</v>
      </c>
    </row>
    <row r="6" spans="1:6" ht="31.5" x14ac:dyDescent="0.25">
      <c r="A6" s="245"/>
      <c r="B6" s="246"/>
      <c r="C6" s="106" t="s">
        <v>289</v>
      </c>
      <c r="D6" s="110" t="s">
        <v>1</v>
      </c>
      <c r="E6" s="111"/>
      <c r="F6" s="111"/>
    </row>
    <row r="7" spans="1:6" ht="31.5" x14ac:dyDescent="0.25">
      <c r="A7" s="245"/>
      <c r="B7" s="246"/>
      <c r="C7" s="106" t="s">
        <v>106</v>
      </c>
      <c r="D7" s="107" t="s">
        <v>70</v>
      </c>
      <c r="E7" s="109" t="s">
        <v>245</v>
      </c>
      <c r="F7" s="109" t="s">
        <v>246</v>
      </c>
    </row>
    <row r="8" spans="1:6" ht="78.75" x14ac:dyDescent="0.25">
      <c r="A8" s="245"/>
      <c r="B8" s="246"/>
      <c r="C8" s="112" t="s">
        <v>230</v>
      </c>
      <c r="D8" s="107" t="s">
        <v>70</v>
      </c>
      <c r="E8" s="109" t="s">
        <v>247</v>
      </c>
      <c r="F8" s="109" t="s">
        <v>248</v>
      </c>
    </row>
    <row r="9" spans="1:6" ht="31.5" x14ac:dyDescent="0.25">
      <c r="A9" s="245"/>
      <c r="B9" s="246"/>
      <c r="C9" s="106" t="s">
        <v>107</v>
      </c>
      <c r="D9" s="107" t="s">
        <v>70</v>
      </c>
      <c r="E9" s="109" t="s">
        <v>245</v>
      </c>
      <c r="F9" s="109" t="s">
        <v>249</v>
      </c>
    </row>
    <row r="10" spans="1:6" ht="47.25" x14ac:dyDescent="0.25">
      <c r="A10" s="245"/>
      <c r="B10" s="246"/>
      <c r="C10" s="106" t="s">
        <v>108</v>
      </c>
      <c r="D10" s="110" t="s">
        <v>150</v>
      </c>
      <c r="E10" s="109" t="s">
        <v>250</v>
      </c>
      <c r="F10" s="109" t="s">
        <v>251</v>
      </c>
    </row>
    <row r="11" spans="1:6" ht="26.25" x14ac:dyDescent="0.25">
      <c r="A11" s="245"/>
      <c r="B11" s="246"/>
      <c r="C11" s="106" t="s">
        <v>33</v>
      </c>
      <c r="D11" s="107" t="s">
        <v>70</v>
      </c>
      <c r="E11" s="109" t="s">
        <v>252</v>
      </c>
      <c r="F11" s="109" t="s">
        <v>253</v>
      </c>
    </row>
    <row r="12" spans="1:6" ht="63" x14ac:dyDescent="0.25">
      <c r="A12" s="245"/>
      <c r="B12" s="246"/>
      <c r="C12" s="112" t="s">
        <v>141</v>
      </c>
      <c r="D12" s="107" t="s">
        <v>70</v>
      </c>
      <c r="E12" s="108" t="s">
        <v>254</v>
      </c>
      <c r="F12" s="109" t="s">
        <v>255</v>
      </c>
    </row>
    <row r="13" spans="1:6" ht="31.5" x14ac:dyDescent="0.25">
      <c r="A13" s="245"/>
      <c r="B13" s="246"/>
      <c r="C13" s="106" t="s">
        <v>109</v>
      </c>
      <c r="D13" s="107" t="s">
        <v>70</v>
      </c>
      <c r="E13" s="109" t="s">
        <v>256</v>
      </c>
      <c r="F13" s="109" t="s">
        <v>257</v>
      </c>
    </row>
    <row r="14" spans="1:6" ht="47.25" x14ac:dyDescent="0.25">
      <c r="A14" s="245"/>
      <c r="B14" s="113">
        <v>99.2</v>
      </c>
      <c r="C14" s="106" t="s">
        <v>110</v>
      </c>
      <c r="D14" s="110" t="s">
        <v>4</v>
      </c>
      <c r="E14" s="109" t="s">
        <v>258</v>
      </c>
      <c r="F14" s="109" t="s">
        <v>259</v>
      </c>
    </row>
    <row r="15" spans="1:6" ht="63" x14ac:dyDescent="0.25">
      <c r="A15" s="245"/>
      <c r="B15" s="113">
        <v>91</v>
      </c>
      <c r="C15" s="106" t="s">
        <v>111</v>
      </c>
      <c r="D15" s="107" t="s">
        <v>70</v>
      </c>
      <c r="E15" s="108" t="s">
        <v>260</v>
      </c>
      <c r="F15" s="109" t="s">
        <v>261</v>
      </c>
    </row>
    <row r="16" spans="1:6" ht="47.25" x14ac:dyDescent="0.25">
      <c r="A16" s="245"/>
      <c r="B16" s="113">
        <v>88</v>
      </c>
      <c r="C16" s="112" t="s">
        <v>161</v>
      </c>
      <c r="D16" s="107" t="s">
        <v>143</v>
      </c>
      <c r="E16" s="109" t="s">
        <v>262</v>
      </c>
      <c r="F16" s="109" t="s">
        <v>263</v>
      </c>
    </row>
    <row r="17" spans="1:6" ht="27" x14ac:dyDescent="0.25">
      <c r="A17" s="245"/>
      <c r="B17" s="113">
        <v>70</v>
      </c>
      <c r="C17" s="114" t="s">
        <v>137</v>
      </c>
      <c r="D17" s="107" t="s">
        <v>143</v>
      </c>
      <c r="E17" s="108" t="s">
        <v>260</v>
      </c>
      <c r="F17" s="109" t="s">
        <v>264</v>
      </c>
    </row>
    <row r="18" spans="1:6" ht="31.5" x14ac:dyDescent="0.25">
      <c r="A18" s="245"/>
      <c r="B18" s="113">
        <v>60</v>
      </c>
      <c r="C18" s="112" t="s">
        <v>112</v>
      </c>
      <c r="D18" s="107" t="s">
        <v>70</v>
      </c>
      <c r="E18" s="108" t="s">
        <v>265</v>
      </c>
      <c r="F18" s="109" t="s">
        <v>266</v>
      </c>
    </row>
  </sheetData>
  <mergeCells count="6">
    <mergeCell ref="A4:A18"/>
    <mergeCell ref="B4:B13"/>
    <mergeCell ref="E1:F2"/>
    <mergeCell ref="A1:B2"/>
    <mergeCell ref="C1:C3"/>
    <mergeCell ref="D1:D3"/>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H12" sqref="H12"/>
    </sheetView>
  </sheetViews>
  <sheetFormatPr defaultRowHeight="12" x14ac:dyDescent="0.25"/>
  <cols>
    <col min="1" max="1" width="5.7109375" style="129" customWidth="1"/>
    <col min="2" max="4" width="10.7109375" style="129" customWidth="1"/>
    <col min="5" max="16384" width="9.140625" style="128"/>
  </cols>
  <sheetData>
    <row r="1" spans="1:4" ht="12.75" thickBot="1" x14ac:dyDescent="0.3"/>
    <row r="2" spans="1:4" ht="15" customHeight="1" x14ac:dyDescent="0.25">
      <c r="A2" s="132">
        <v>111</v>
      </c>
      <c r="B2" s="133" t="s">
        <v>295</v>
      </c>
      <c r="C2" s="133" t="s">
        <v>297</v>
      </c>
      <c r="D2" s="134" t="s">
        <v>296</v>
      </c>
    </row>
    <row r="3" spans="1:4" ht="15" customHeight="1" x14ac:dyDescent="0.25">
      <c r="A3" s="135">
        <v>112</v>
      </c>
      <c r="B3" s="130" t="s">
        <v>295</v>
      </c>
      <c r="C3" s="130" t="s">
        <v>297</v>
      </c>
      <c r="D3" s="136" t="s">
        <v>298</v>
      </c>
    </row>
    <row r="4" spans="1:4" ht="15" customHeight="1" thickBot="1" x14ac:dyDescent="0.3">
      <c r="A4" s="137">
        <v>113</v>
      </c>
      <c r="B4" s="138" t="s">
        <v>295</v>
      </c>
      <c r="C4" s="138" t="s">
        <v>297</v>
      </c>
      <c r="D4" s="139" t="s">
        <v>299</v>
      </c>
    </row>
    <row r="5" spans="1:4" ht="15" customHeight="1" x14ac:dyDescent="0.25">
      <c r="A5" s="140">
        <v>121</v>
      </c>
      <c r="B5" s="131" t="s">
        <v>295</v>
      </c>
      <c r="C5" s="131" t="s">
        <v>300</v>
      </c>
      <c r="D5" s="141" t="s">
        <v>296</v>
      </c>
    </row>
    <row r="6" spans="1:4" ht="15" customHeight="1" x14ac:dyDescent="0.25">
      <c r="A6" s="135">
        <v>122</v>
      </c>
      <c r="B6" s="130" t="s">
        <v>295</v>
      </c>
      <c r="C6" s="130" t="s">
        <v>300</v>
      </c>
      <c r="D6" s="136" t="s">
        <v>298</v>
      </c>
    </row>
    <row r="7" spans="1:4" ht="15" customHeight="1" thickBot="1" x14ac:dyDescent="0.3">
      <c r="A7" s="137">
        <v>123</v>
      </c>
      <c r="B7" s="138" t="s">
        <v>295</v>
      </c>
      <c r="C7" s="138" t="s">
        <v>300</v>
      </c>
      <c r="D7" s="139" t="s">
        <v>299</v>
      </c>
    </row>
    <row r="8" spans="1:4" ht="15" customHeight="1" x14ac:dyDescent="0.25">
      <c r="A8" s="132">
        <v>211</v>
      </c>
      <c r="B8" s="133" t="s">
        <v>301</v>
      </c>
      <c r="C8" s="133" t="s">
        <v>299</v>
      </c>
      <c r="D8" s="134" t="s">
        <v>302</v>
      </c>
    </row>
    <row r="9" spans="1:4" ht="15" customHeight="1" x14ac:dyDescent="0.25">
      <c r="A9" s="135">
        <v>212</v>
      </c>
      <c r="B9" s="130" t="s">
        <v>301</v>
      </c>
      <c r="C9" s="130" t="s">
        <v>299</v>
      </c>
      <c r="D9" s="136" t="s">
        <v>303</v>
      </c>
    </row>
    <row r="10" spans="1:4" ht="15" customHeight="1" x14ac:dyDescent="0.25">
      <c r="A10" s="135">
        <v>221</v>
      </c>
      <c r="B10" s="130" t="s">
        <v>301</v>
      </c>
      <c r="C10" s="130" t="s">
        <v>298</v>
      </c>
      <c r="D10" s="136" t="s">
        <v>302</v>
      </c>
    </row>
    <row r="11" spans="1:4" ht="15" customHeight="1" x14ac:dyDescent="0.25">
      <c r="A11" s="135">
        <v>222</v>
      </c>
      <c r="B11" s="130" t="s">
        <v>301</v>
      </c>
      <c r="C11" s="130" t="s">
        <v>298</v>
      </c>
      <c r="D11" s="136" t="s">
        <v>303</v>
      </c>
    </row>
    <row r="12" spans="1:4" ht="15" customHeight="1" x14ac:dyDescent="0.25">
      <c r="A12" s="135">
        <v>231</v>
      </c>
      <c r="B12" s="130" t="s">
        <v>301</v>
      </c>
      <c r="C12" s="130" t="s">
        <v>166</v>
      </c>
      <c r="D12" s="136" t="s">
        <v>302</v>
      </c>
    </row>
    <row r="13" spans="1:4" ht="15" customHeight="1" thickBot="1" x14ac:dyDescent="0.3">
      <c r="A13" s="137">
        <v>232</v>
      </c>
      <c r="B13" s="138" t="s">
        <v>301</v>
      </c>
      <c r="C13" s="138" t="s">
        <v>166</v>
      </c>
      <c r="D13" s="139" t="s">
        <v>303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vt:i4>
      </vt:variant>
      <vt:variant>
        <vt:lpstr>Névvel ellátott tartományok</vt:lpstr>
      </vt:variant>
      <vt:variant>
        <vt:i4>2</vt:i4>
      </vt:variant>
    </vt:vector>
  </HeadingPairs>
  <TitlesOfParts>
    <vt:vector size="9" baseType="lpstr">
      <vt:lpstr>Alapítványok</vt:lpstr>
      <vt:lpstr>Eredmények</vt:lpstr>
      <vt:lpstr>Részesedések</vt:lpstr>
      <vt:lpstr>Tőkeigény</vt:lpstr>
      <vt:lpstr>Vezető tisztségviselők</vt:lpstr>
      <vt:lpstr>Számla </vt:lpstr>
      <vt:lpstr>Kódok</vt:lpstr>
      <vt:lpstr>'Vezető tisztségviselők'!Nyomtatási_cím</vt:lpstr>
      <vt:lpstr>Alapítványok!Nyomtatási_terület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marton.noemi</dc:creator>
  <cp:lastModifiedBy>Vas Gábor dr.</cp:lastModifiedBy>
  <cp:lastPrinted>2020-05-06T12:12:57Z</cp:lastPrinted>
  <dcterms:created xsi:type="dcterms:W3CDTF">2014-11-03T12:08:22Z</dcterms:created>
  <dcterms:modified xsi:type="dcterms:W3CDTF">2020-10-30T09:00:58Z</dcterms:modified>
</cp:coreProperties>
</file>